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大塚翔太郎\Downloads\220906【追加作業依頼】令和２年度財政状況資料集の作成について（２回目・公会計分）\"/>
    </mc:Choice>
  </mc:AlternateContent>
  <xr:revisionPtr revIDLastSave="0" documentId="13_ncr:1_{43E984F5-9F94-4AB9-98A1-FCD30609880A}" xr6:coauthVersionLast="47" xr6:coauthVersionMax="47" xr10:uidLastSave="{00000000-0000-0000-0000-000000000000}"/>
  <bookViews>
    <workbookView xWindow="-120" yWindow="-120" windowWidth="20730" windowHeight="11160" tabRatio="880" firstSheet="11"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BE34" i="10" l="1"/>
  <c r="BE35" i="10" s="1"/>
  <c r="BE36" i="10" s="1"/>
  <c r="BE37" i="10" s="1"/>
  <c r="BE38" i="10" s="1"/>
  <c r="BW34" i="10" l="1"/>
  <c r="BW35" i="10" s="1"/>
  <c r="BW36" i="10" l="1"/>
  <c r="BW37" i="10" s="1"/>
  <c r="BW38" i="10" s="1"/>
  <c r="BW39" i="10" s="1"/>
  <c r="BW40" i="10" s="1"/>
  <c r="BW41" i="10" s="1"/>
  <c r="BW42" i="10" s="1"/>
  <c r="BW43" i="10" s="1"/>
  <c r="CO34" i="10" l="1"/>
  <c r="CO35" i="10" s="1"/>
</calcChain>
</file>

<file path=xl/sharedStrings.xml><?xml version="1.0" encoding="utf-8"?>
<sst xmlns="http://schemas.openxmlformats.org/spreadsheetml/2006/main" count="1089" uniqueCount="603">
  <si>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</si>
  <si>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</si>
  <si>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</si>
  <si>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</si>
  <si>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</si>
  <si>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</si>
  <si>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</si>
  <si>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</si>
  <si>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</si>
  <si>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</si>
  <si>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</si>
  <si>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</si>
  <si>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</si>
  <si>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</si>
  <si>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</si>
  <si>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</si>
  <si>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</si>
  <si>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</si>
  <si>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</si>
  <si>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</si>
  <si>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</si>
  <si>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</si>
  <si>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</si>
  <si>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</si>
  <si>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</si>
  <si>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</si>
  <si>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</si>
  <si>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</si>
  <si>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</si>
  <si>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</si>
  <si>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</si>
  <si>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</si>
  <si>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</si>
  <si>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</si>
  <si>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</si>
  <si>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</si>
  <si>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</si>
  <si>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</si>
  <si>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</si>
  <si>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</si>
  <si>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</si>
  <si>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</si>
  <si>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</si>
  <si>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</si>
  <si>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</si>
  <si>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</si>
  <si>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</si>
  <si>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</si>
  <si>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</si>
  <si>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</si>
  <si>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</si>
  <si>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</si>
  <si>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</si>
  <si>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</si>
  <si>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</si>
  <si>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</si>
  <si>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</si>
  <si>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</si>
  <si>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</si>
  <si>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</si>
  <si>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</si>
  <si>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</si>
  <si>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</si>
  <si>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</si>
  <si>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</si>
  <si>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</si>
  <si>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</si>
  <si>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</si>
  <si>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</si>
  <si>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</si>
  <si>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</si>
  <si>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</si>
  <si>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</si>
  <si>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</si>
  <si>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</si>
  <si>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</si>
  <si>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</si>
  <si>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</si>
  <si>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</si>
  <si>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</si>
  <si>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</si>
  <si>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</si>
  <si>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</si>
  <si>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</si>
  <si>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</si>
  <si>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</si>
  <si>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</si>
  <si>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</si>
  <si>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</si>
  <si>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</si>
  <si>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</si>
  <si>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</si>
  <si>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</si>
  <si>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</si>
  <si>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</si>
  <si>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</si>
  <si>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</si>
  <si>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</si>
  <si>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磐梯町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</si>
  <si>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</si>
  <si>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</si>
  <si>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</si>
  <si>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</si>
  <si>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</si>
  <si>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</si>
  <si>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</si>
  <si>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</si>
  <si>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</si>
  <si>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</si>
  <si>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</si>
  <si>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</si>
  <si>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</si>
  <si>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</si>
  <si>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</si>
  <si>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</si>
  <si>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</si>
  <si>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</si>
  <si>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</si>
  <si>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</si>
  <si>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</si>
  <si>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</si>
  <si>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</si>
  <si>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</si>
  <si>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</si>
  <si>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</si>
  <si>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</si>
  <si>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</si>
  <si>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</si>
  <si>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</si>
  <si>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</si>
  <si>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</si>
  <si>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</si>
  <si>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</si>
  <si>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</si>
  <si>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</si>
  <si>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</si>
  <si>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</si>
  <si>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</si>
  <si>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</si>
  <si>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</si>
  <si>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</si>
  <si>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</si>
  <si>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</si>
  <si>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</si>
  <si>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</si>
  <si>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</si>
  <si>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</si>
  <si>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</si>
  <si>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</si>
  <si>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</si>
  <si>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</si>
  <si>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</si>
  <si>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</si>
  <si>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</si>
  <si>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</si>
  <si>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</si>
  <si>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</si>
  <si>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</si>
  <si>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</si>
  <si>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</si>
  <si>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</si>
  <si>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</si>
  <si>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</si>
  <si>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</si>
  <si>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</si>
  <si>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</si>
  <si>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</si>
  <si>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</si>
  <si>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</si>
  <si>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</si>
  <si>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</si>
  <si>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</si>
  <si>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</si>
  <si>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</si>
  <si>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</si>
  <si>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</si>
  <si>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</si>
  <si>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</si>
  <si>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</si>
  <si>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</si>
  <si>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</si>
  <si>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</si>
  <si>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</si>
  <si>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</si>
  <si>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</si>
  <si>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</si>
  <si>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</si>
  <si>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</si>
  <si>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</si>
  <si>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</si>
  <si>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</si>
  <si>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</si>
  <si>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</si>
  <si>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</si>
  <si>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</si>
  <si>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</si>
  <si>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</si>
  <si>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</si>
  <si>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</si>
  <si>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</si>
  <si>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</si>
  <si>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</si>
  <si>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</si>
  <si>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</si>
  <si>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</si>
  <si>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</si>
  <si>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</si>
  <si>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</si>
  <si>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</si>
  <si>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</si>
  <si>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</si>
  <si>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</si>
  <si>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福島県磐梯町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</si>
  <si>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</si>
  <si>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</si>
  <si>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</si>
  <si>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</si>
  <si>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</si>
  <si>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</si>
  <si>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</si>
  <si>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</si>
  <si>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</si>
  <si>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</si>
  <si>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</si>
  <si>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</si>
  <si>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</si>
  <si>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</si>
  <si>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</si>
  <si>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</si>
  <si>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</si>
  <si>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</si>
  <si>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</si>
  <si>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</si>
  <si>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</si>
  <si>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</si>
  <si>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</si>
  <si>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</si>
  <si>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</si>
  <si>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</si>
  <si>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</si>
  <si>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</si>
  <si>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</si>
  <si>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</si>
  <si>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</si>
  <si>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</si>
  <si>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</si>
  <si>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</si>
  <si>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</si>
  <si>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</si>
  <si>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</si>
  <si>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</si>
  <si>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</si>
  <si>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</si>
  <si>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</si>
  <si>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</si>
  <si>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</si>
  <si>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</si>
  <si>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</si>
  <si>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</si>
  <si>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</si>
  <si>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</si>
  <si>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</si>
  <si>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</si>
  <si>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</si>
  <si>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</si>
  <si>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</si>
  <si>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</si>
  <si>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</si>
  <si>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</si>
  <si>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</si>
  <si>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</si>
  <si>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</si>
  <si>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</si>
  <si>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</si>
  <si>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</si>
  <si>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</si>
  <si>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</si>
  <si>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</si>
  <si>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</si>
  <si>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</si>
  <si>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</si>
  <si>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</si>
  <si>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</si>
  <si>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</si>
  <si>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</si>
  <si>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</si>
  <si>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</si>
  <si>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</si>
  <si>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</si>
  <si>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</si>
  <si>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</si>
  <si>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</si>
  <si>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</si>
  <si>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</si>
  <si>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</si>
  <si>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</si>
  <si>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</si>
  <si>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</si>
  <si>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</si>
  <si>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</si>
  <si>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</si>
  <si>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</si>
  <si>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</si>
  <si>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</si>
  <si>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</si>
  <si>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</si>
  <si>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</si>
  <si>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</si>
  <si>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</si>
  <si>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</si>
  <si>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</si>
  <si>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</si>
  <si>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</si>
  <si>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</si>
  <si>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</si>
  <si>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</si>
  <si>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</si>
  <si>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</si>
  <si>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</si>
  <si>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</si>
  <si>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</si>
  <si>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</si>
  <si>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</si>
  <si>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</si>
  <si>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</si>
  <si>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</si>
  <si>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</si>
  <si>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</si>
  <si>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</si>
  <si>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</si>
  <si>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</si>
  <si>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</si>
  <si>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</si>
  <si>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</si>
  <si>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</si>
  <si>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</si>
  <si>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</si>
  <si>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</si>
  <si>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</si>
  <si>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</si>
  <si>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</si>
  <si>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</si>
  <si>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</si>
  <si>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</si>
  <si>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</si>
  <si>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</si>
  <si>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</si>
  <si>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</si>
  <si>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</si>
  <si>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</si>
  <si>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</si>
  <si>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</si>
  <si>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</si>
  <si>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</si>
  <si>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</si>
  <si>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</si>
  <si>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</si>
  <si>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</si>
  <si>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</si>
  <si>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</si>
  <si>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</si>
  <si>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</si>
  <si>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</si>
  <si>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</si>
  <si>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</si>
  <si>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</si>
  <si>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</si>
  <si>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</si>
  <si>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福島県磐梯町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</si>
  <si>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</si>
  <si>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</si>
  <si>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</si>
  <si>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</si>
  <si>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</si>
  <si>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</si>
  <si>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</si>
  <si>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</si>
  <si>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</si>
  <si>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</si>
  <si>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</si>
  <si>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</si>
  <si>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</si>
  <si>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</si>
  <si>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</si>
  <si>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</si>
  <si>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</si>
  <si>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</si>
  <si>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</si>
  <si>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</si>
  <si>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公団分収造林特別会計</t>
    <phoneticPr fontId="5"/>
  </si>
  <si>
    <t>七ツ森地区下水道事業特別会計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</si>
  <si>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</si>
  <si>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</si>
  <si>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</si>
  <si>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</si>
  <si>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</si>
  <si>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</si>
  <si>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</si>
  <si>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</si>
  <si>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</si>
  <si>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</si>
  <si>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</si>
  <si>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</si>
  <si>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</si>
  <si>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</si>
  <si>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</si>
  <si>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</si>
  <si>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</si>
  <si>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</si>
  <si>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</si>
  <si>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農業集落排水事業特別会計</t>
    <phoneticPr fontId="5"/>
  </si>
  <si>
    <t>林業集落排水事業特別会計</t>
    <phoneticPr fontId="5"/>
  </si>
  <si>
    <t>個別生活排水事業特別会計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</si>
  <si>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</si>
  <si>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</si>
  <si>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</si>
  <si>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</si>
  <si>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</si>
  <si>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</si>
  <si>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</si>
  <si>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</si>
  <si>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</si>
  <si>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</si>
  <si>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</si>
  <si>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</si>
  <si>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</si>
  <si>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</si>
  <si>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</si>
  <si>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</si>
  <si>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</si>
  <si>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</si>
  <si>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</si>
  <si>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</si>
  <si>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</si>
  <si>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</si>
  <si>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</si>
  <si>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</si>
  <si>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</si>
  <si>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</si>
  <si>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</si>
  <si>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</si>
  <si>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</si>
  <si>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</si>
  <si>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</si>
  <si>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</si>
  <si>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</si>
  <si>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</si>
  <si>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</si>
  <si>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</si>
  <si>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</si>
  <si>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</si>
  <si>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</si>
  <si>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</si>
  <si>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</si>
  <si>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</si>
  <si>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</si>
  <si>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</si>
  <si>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</si>
  <si>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</si>
  <si>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</si>
  <si>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</si>
  <si>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</si>
  <si>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</si>
  <si>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</si>
  <si>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</si>
  <si>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</si>
  <si>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</si>
  <si>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</si>
  <si>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</si>
  <si>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</si>
  <si>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</si>
  <si>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</si>
  <si>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</si>
  <si>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</si>
  <si>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</si>
  <si>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</si>
  <si>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</si>
  <si>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</si>
  <si>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</si>
  <si>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</si>
  <si>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</si>
  <si>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</si>
  <si>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</si>
  <si>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</si>
  <si>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</si>
  <si>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</si>
  <si>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</si>
  <si>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</si>
  <si>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</si>
  <si>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</si>
  <si>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</si>
  <si>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</si>
  <si>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</si>
  <si>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</si>
  <si>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</si>
  <si>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</si>
  <si>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</si>
  <si>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</si>
  <si>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</si>
  <si>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</si>
  <si>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</si>
  <si>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</si>
  <si>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</si>
  <si>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</si>
  <si>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</si>
  <si>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</si>
  <si>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</si>
  <si>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</si>
  <si>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</si>
  <si>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</si>
  <si>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</si>
  <si>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</si>
  <si>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</si>
  <si>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</si>
  <si>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</si>
  <si>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</si>
  <si>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</si>
  <si>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</si>
  <si>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</si>
  <si>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</si>
  <si>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</si>
  <si>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</si>
  <si>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</si>
  <si>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</si>
  <si>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</si>
  <si>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</si>
  <si>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</si>
  <si>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</si>
  <si>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</si>
  <si>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</si>
  <si>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</si>
  <si>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</si>
  <si>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</si>
  <si>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</si>
  <si>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</si>
  <si>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</si>
  <si>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</si>
  <si>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</si>
  <si>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</si>
  <si>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</si>
  <si>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</si>
  <si>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</si>
  <si>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</si>
  <si>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</si>
  <si>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</si>
  <si>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</si>
  <si>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</si>
  <si>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</si>
  <si>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</si>
  <si>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</si>
  <si>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</si>
  <si>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</si>
  <si>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</si>
  <si>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</si>
  <si>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3.58</t>
  </si>
  <si>
    <t>▲ 2.78</t>
  </si>
  <si>
    <t>▲ 6.55</t>
  </si>
  <si>
    <t>▲ 12.98</t>
  </si>
  <si>
    <t>一般会計</t>
  </si>
  <si>
    <t>介護保険特別会計</t>
  </si>
  <si>
    <t>簡易水道特別会計</t>
  </si>
  <si>
    <t>国民健康保険特別会計</t>
  </si>
  <si>
    <t>公団分収造林特別会計</t>
  </si>
  <si>
    <t>七ツ森地区下水道事業特別会計</t>
  </si>
  <si>
    <t>後期高齢者医療特別会計</t>
  </si>
  <si>
    <t>公共下水道特別会計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</si>
  <si>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</si>
  <si>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</si>
  <si>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</si>
  <si>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</si>
  <si>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</si>
  <si>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</si>
  <si>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</si>
  <si>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</si>
  <si>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会津地方広域市町村圏整備組合一般会計</t>
    <phoneticPr fontId="2"/>
  </si>
  <si>
    <t>会津若松地方広域市町村圏整備組合 水道用水供給事業会計</t>
    <rPh sb="2" eb="4">
      <t>ワカマツ</t>
    </rPh>
    <rPh sb="17" eb="20">
      <t>スイドウヨウ</t>
    </rPh>
    <rPh sb="20" eb="21">
      <t>スイ</t>
    </rPh>
    <rPh sb="21" eb="23">
      <t>キョウキュウ</t>
    </rPh>
    <rPh sb="23" eb="25">
      <t>ジギョウ</t>
    </rPh>
    <rPh sb="25" eb="27">
      <t>カイケイ</t>
    </rPh>
    <phoneticPr fontId="2"/>
  </si>
  <si>
    <t>福島県市町村総合事務組合一般会計</t>
    <rPh sb="0" eb="3">
      <t>フクシマケン</t>
    </rPh>
    <rPh sb="3" eb="6">
      <t>シチョウソン</t>
    </rPh>
    <rPh sb="6" eb="8">
      <t>ソウゴウ</t>
    </rPh>
    <rPh sb="8" eb="10">
      <t>ジム</t>
    </rPh>
    <rPh sb="10" eb="12">
      <t>クミアイ</t>
    </rPh>
    <rPh sb="12" eb="16">
      <t>イッパンカイケイ</t>
    </rPh>
    <phoneticPr fontId="2"/>
  </si>
  <si>
    <t>福島県市町村総合事務組合消防補償等特別会計</t>
    <rPh sb="12" eb="14">
      <t>ショウボウ</t>
    </rPh>
    <rPh sb="14" eb="16">
      <t>ホショウ</t>
    </rPh>
    <rPh sb="16" eb="17">
      <t>トウ</t>
    </rPh>
    <rPh sb="17" eb="21">
      <t>トクベツカイケイ</t>
    </rPh>
    <phoneticPr fontId="2"/>
  </si>
  <si>
    <t>福島県市町村総合事務組合消防賞じゅつ金特別会計</t>
    <rPh sb="12" eb="14">
      <t>ショウボウ</t>
    </rPh>
    <rPh sb="14" eb="15">
      <t>ショウ</t>
    </rPh>
    <rPh sb="18" eb="19">
      <t>キン</t>
    </rPh>
    <rPh sb="19" eb="23">
      <t>トクベツカイケイ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</si>
  <si>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7">
      <t>トクベツカイケイ</t>
    </rPh>
    <phoneticPr fontId="2"/>
  </si>
  <si>
    <t>福島県市町村総合事務組合 自治会管理特別会計</t>
    <rPh sb="13" eb="16">
      <t>ジチカイ</t>
    </rPh>
    <rPh sb="16" eb="18">
      <t>カンリ</t>
    </rPh>
    <rPh sb="18" eb="22">
      <t>トクベツカイケイ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</si>
  <si>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4" eb="18">
      <t>イッパンカイケイ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</si>
  <si>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</si>
  <si>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磐梯町外一市二町一ヶ村組合</t>
    <rPh sb="0" eb="3">
      <t>バンダイマチ</t>
    </rPh>
    <rPh sb="3" eb="4">
      <t>ホカ</t>
    </rPh>
    <rPh sb="4" eb="5">
      <t>イチ</t>
    </rPh>
    <rPh sb="5" eb="6">
      <t>シ</t>
    </rPh>
    <rPh sb="6" eb="7">
      <t>ニ</t>
    </rPh>
    <rPh sb="7" eb="8">
      <t>マチ</t>
    </rPh>
    <rPh sb="8" eb="9">
      <t>イチ</t>
    </rPh>
    <rPh sb="10" eb="11">
      <t>ムラ</t>
    </rPh>
    <rPh sb="11" eb="13">
      <t>クミアイ</t>
    </rPh>
    <phoneticPr fontId="2"/>
  </si>
  <si>
    <t>磐梯清水平開発 株式会社</t>
    <rPh sb="0" eb="2">
      <t>バンダイ</t>
    </rPh>
    <rPh sb="2" eb="4">
      <t>シミズ</t>
    </rPh>
    <rPh sb="4" eb="5">
      <t>ダイラ</t>
    </rPh>
    <rPh sb="5" eb="7">
      <t>カイハツ</t>
    </rPh>
    <rPh sb="8" eb="12">
      <t>カブシキガイシャ</t>
    </rPh>
    <phoneticPr fontId="2"/>
  </si>
  <si>
    <t>株式会社 会津嶺の里</t>
    <rPh sb="0" eb="4">
      <t>カブシキガイシャ</t>
    </rPh>
    <rPh sb="5" eb="7">
      <t>アイヅ</t>
    </rPh>
    <rPh sb="7" eb="8">
      <t>ミネ</t>
    </rPh>
    <rPh sb="9" eb="10">
      <t>サト</t>
    </rPh>
    <phoneticPr fontId="2"/>
  </si>
  <si>
    <t>公共施設整備基金</t>
    <rPh sb="0" eb="2">
      <t>コウキョウ</t>
    </rPh>
    <rPh sb="2" eb="4">
      <t>シセツ</t>
    </rPh>
    <rPh sb="4" eb="6">
      <t>セイビ</t>
    </rPh>
    <rPh sb="6" eb="8">
      <t>キキン</t>
    </rPh>
    <phoneticPr fontId="5"/>
  </si>
  <si>
    <t>保健医療福祉施設等整備基金</t>
    <rPh sb="0" eb="2">
      <t>ホケン</t>
    </rPh>
    <rPh sb="2" eb="4">
      <t>イリョウ</t>
    </rPh>
    <rPh sb="4" eb="6">
      <t>フクシ</t>
    </rPh>
    <rPh sb="6" eb="8">
      <t>シセツ</t>
    </rPh>
    <rPh sb="8" eb="9">
      <t>トウ</t>
    </rPh>
    <rPh sb="9" eb="11">
      <t>セイビ</t>
    </rPh>
    <rPh sb="11" eb="13">
      <t>キキン</t>
    </rPh>
    <phoneticPr fontId="2"/>
  </si>
  <si>
    <t>青少年育成基金</t>
    <rPh sb="0" eb="3">
      <t>セイショウネン</t>
    </rPh>
    <rPh sb="3" eb="5">
      <t>イクセイ</t>
    </rPh>
    <rPh sb="5" eb="7">
      <t>キキン</t>
    </rPh>
    <phoneticPr fontId="2"/>
  </si>
  <si>
    <t>ふるさと基金</t>
    <phoneticPr fontId="2"/>
  </si>
  <si>
    <t>ゆめ夢基金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</si>
  <si>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</si>
  <si>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</si>
  <si>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</si>
  <si>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皆減となった。しかしながら、有形固定資産減価償却率は類似団体より低い。近年、施設の除却とともに新たな公共施設を集約建設したことにより、減価償却率が類似団体の平均値以下で推移しているが、起債借入額が高額であり、将来負担比率は今後上昇する見込みである。今後は、事業計画の見直しや建設事業に伴う地方債の新規借入れの抑制を図り、行財政改革による財政の健全化や将来負担比率を減少させる取組みを積極的に進めていく。</t>
    <rPh sb="8" eb="10">
      <t>カイゲン</t>
    </rPh>
    <rPh sb="119" eb="121">
      <t>コンゴ</t>
    </rPh>
    <rPh sb="125" eb="127">
      <t>ミコ</t>
    </rPh>
    <rPh sb="132" eb="134">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</si>
  <si>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</si>
  <si>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</si>
  <si>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</si>
  <si>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</si>
  <si>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</si>
  <si>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</si>
  <si>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皆減となった。しかしながら、近年では実質公債費比率も増加に転じている。これは、近年の普通建設事業に投入した地方債の償還開始による公債費の増加によるものである。今後も、地方債の新規借入の抑制を図るとともに、借入れる際には償還に有利な条件のものに限定し、後年度の財政負担軽減に努めるものとする。なお、実質公債費比率は年々上昇することが見込まれることから、財政規模にあった公債管理を図るべく、事業計画の見直し、地方債の新規借入の抑制を図りながら、地方債、債務負担行為など、将来負担の要因となるべき要素は極力増大させないよう、計画的な財政運営を行わなければならない。</t>
    <rPh sb="8" eb="10">
      <t>カイゲン</t>
    </rPh>
    <rPh sb="164" eb="166">
      <t>ネンネン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</si>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</sst>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5FE87D7-AE84-4498-98D4-2192E9182BB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F9A8-44D5-8E58-7273F75071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235928</c:v>
                </c:pt>
                <c:pt idx="1">
                  <c:v>220933</c:v>
                </c:pt>
                <c:pt idx="2">
                  <c:v>182209</c:v>
                </c:pt>
                <c:pt idx="3">
                  <c:v>128955</c:v>
                </c:pt>
                <c:pt idx="4">
                  <c:v>125976</c:v>
                </c:pt>
              </c:numCache>
            </c:numRef>
          </c:val>
          <c:smooth val="0"/>
          <c:extLst>
            <c:ext xmlns:c16="http://schemas.microsoft.com/office/drawing/2014/chart" uri="{C3380CC4-5D6E-409C-BE32-E72D297353CC}">
              <c16:uniqueId val="{00000001-F9A8-44D5-8E58-7273F750717E}"/>
            </c:ext>
          </c:extLst>
        </c:ser>
        <c:dLbls>
          <c:showLegendKey val="0"/>
          <c:showVal val="0"/>
          <c:showCatName val="0"/>
          <c:showSerName val="0"/>
          <c:showPercent val="0"/>
          <c:showBubbleSize val="0"/>
        </c:dLbls>
        <c:marker val="1"/>
        <c:smooth val="0"/>
        <c:axId val="205368320"/>
        <c:axId val="205378688"/>
      </c:lineChart>
      <c:catAx>
        <c:axId val="205368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378688"/>
        <c:crosses val="autoZero"/>
        <c:auto val="1"/>
        <c:lblAlgn val="ctr"/>
        <c:lblOffset val="100"/>
        <c:tickLblSkip val="1"/>
        <c:tickMarkSkip val="1"/>
        <c:noMultiLvlLbl val="0"/>
      </c:catAx>
      <c:valAx>
        <c:axId val="20537868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368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6.22</c:v>
                </c:pt>
                <c:pt idx="1">
                  <c:v>6.53</c:v>
                </c:pt>
                <c:pt idx="2">
                  <c:v>5.31</c:v>
                </c:pt>
                <c:pt idx="3">
                  <c:v>5.19</c:v>
                </c:pt>
                <c:pt idx="4">
                  <c:v>5.53</c:v>
                </c:pt>
              </c:numCache>
            </c:numRef>
          </c:val>
          <c:extLst>
            <c:ext xmlns:c16="http://schemas.microsoft.com/office/drawing/2014/chart" uri="{C3380CC4-5D6E-409C-BE32-E72D297353CC}">
              <c16:uniqueId val="{00000000-6655-4303-B1DE-AAB9548528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32.9</c:v>
                </c:pt>
                <c:pt idx="1">
                  <c:v>30.37</c:v>
                </c:pt>
                <c:pt idx="2">
                  <c:v>38.979999999999997</c:v>
                </c:pt>
                <c:pt idx="3">
                  <c:v>30.58</c:v>
                </c:pt>
                <c:pt idx="4">
                  <c:v>14.76</c:v>
                </c:pt>
              </c:numCache>
            </c:numRef>
          </c:val>
          <c:extLst>
            <c:ext xmlns:c16="http://schemas.microsoft.com/office/drawing/2014/chart" uri="{C3380CC4-5D6E-409C-BE32-E72D297353CC}">
              <c16:uniqueId val="{00000001-6655-4303-B1DE-AAB9548528AD}"/>
            </c:ext>
          </c:extLst>
        </c:ser>
        <c:dLbls>
          <c:showLegendKey val="0"/>
          <c:showVal val="0"/>
          <c:showCatName val="0"/>
          <c:showSerName val="0"/>
          <c:showPercent val="0"/>
          <c:showBubbleSize val="0"/>
        </c:dLbls>
        <c:gapWidth val="250"/>
        <c:overlap val="100"/>
        <c:axId val="216758144"/>
        <c:axId val="216764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-3.58</c:v>
                </c:pt>
                <c:pt idx="1">
                  <c:v>-2.78</c:v>
                </c:pt>
                <c:pt idx="2">
                  <c:v>7.86</c:v>
                </c:pt>
                <c:pt idx="3">
                  <c:v>-6.55</c:v>
                </c:pt>
                <c:pt idx="4">
                  <c:v>-12.98</c:v>
                </c:pt>
              </c:numCache>
            </c:numRef>
          </c:val>
          <c:smooth val="0"/>
          <c:extLst>
            <c:ext xmlns:c16="http://schemas.microsoft.com/office/drawing/2014/chart" uri="{C3380CC4-5D6E-409C-BE32-E72D297353CC}">
              <c16:uniqueId val="{00000002-6655-4303-B1DE-AAB9548528AD}"/>
            </c:ext>
          </c:extLst>
        </c:ser>
        <c:dLbls>
          <c:showLegendKey val="0"/>
          <c:showVal val="0"/>
          <c:showCatName val="0"/>
          <c:showSerName val="0"/>
          <c:showPercent val="0"/>
          <c:showBubbleSize val="0"/>
        </c:dLbls>
        <c:marker val="1"/>
        <c:smooth val="0"/>
        <c:axId val="216758144"/>
        <c:axId val="216764416"/>
      </c:lineChart>
      <c:catAx>
        <c:axId val="2167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764416"/>
        <c:crosses val="autoZero"/>
        <c:auto val="1"/>
        <c:lblAlgn val="ctr"/>
        <c:lblOffset val="100"/>
        <c:tickLblSkip val="1"/>
        <c:tickMarkSkip val="1"/>
        <c:noMultiLvlLbl val="0"/>
      </c:catAx>
      <c:valAx>
        <c:axId val="21676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75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8A6-4605-8BCD-5BD1923B70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A6-4605-8BCD-5BD1923B701A}"/>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8A6-4605-8BCD-5BD1923B701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8A6-4605-8BCD-5BD1923B701A}"/>
            </c:ext>
          </c:extLst>
        </c:ser>
        <c:ser>
          <c:idx val="4"/>
          <c:order val="4"/>
          <c:tx>
            <c:strRef>
              <c:f>データシート!$A$31</c:f>
              <c:strCache>
                <c:ptCount val="1"/>
                <c:pt idx="0">
                  <c:v>七ツ森地区下水道事業特別会計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8A6-4605-8BCD-5BD1923B701A}"/>
            </c:ext>
          </c:extLst>
        </c:ser>
        <c:ser>
          <c:idx val="5"/>
          <c:order val="5"/>
          <c:tx>
            <c:strRef>
              <c:f>データシート!$A$32</c:f>
              <c:strCache>
                <c:ptCount val="1"/>
                <c:pt idx="0">
                  <c:v>公団分収造林特別会計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8A6-4605-8BCD-5BD1923B701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3.17</c:v>
                </c:pt>
                <c:pt idx="2">
                  <c:v>#N/A</c:v>
                </c:pt>
                <c:pt idx="3">
                  <c:v>1.59</c:v>
                </c:pt>
                <c:pt idx="4">
                  <c:v>#N/A</c:v>
                </c:pt>
                <c:pt idx="5">
                  <c:v>0.35</c:v>
                </c:pt>
                <c:pt idx="6">
                  <c:v>#N/A</c:v>
                </c:pt>
                <c:pt idx="7">
                  <c:v>0.37</c:v>
                </c:pt>
                <c:pt idx="8">
                  <c:v>#N/A</c:v>
                </c:pt>
                <c:pt idx="9">
                  <c:v>0.45</c:v>
                </c:pt>
              </c:numCache>
            </c:numRef>
          </c:val>
          <c:extLst>
            <c:ext xmlns:c16="http://schemas.microsoft.com/office/drawing/2014/chart" uri="{C3380CC4-5D6E-409C-BE32-E72D297353CC}">
              <c16:uniqueId val="{00000006-48A6-4605-8BCD-5BD1923B701A}"/>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0.49</c:v>
                </c:pt>
                <c:pt idx="2">
                  <c:v>#N/A</c:v>
                </c:pt>
                <c:pt idx="3">
                  <c:v>0.33</c:v>
                </c:pt>
                <c:pt idx="4">
                  <c:v>#N/A</c:v>
                </c:pt>
                <c:pt idx="5">
                  <c:v>0.67</c:v>
                </c:pt>
                <c:pt idx="6">
                  <c:v>#N/A</c:v>
                </c:pt>
                <c:pt idx="7">
                  <c:v>1.24</c:v>
                </c:pt>
                <c:pt idx="8">
                  <c:v>#N/A</c:v>
                </c:pt>
                <c:pt idx="9">
                  <c:v>0.59</c:v>
                </c:pt>
              </c:numCache>
            </c:numRef>
          </c:val>
          <c:extLst>
            <c:ext xmlns:c16="http://schemas.microsoft.com/office/drawing/2014/chart" uri="{C3380CC4-5D6E-409C-BE32-E72D297353CC}">
              <c16:uniqueId val="{00000007-48A6-4605-8BCD-5BD1923B701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0.79</c:v>
                </c:pt>
                <c:pt idx="2">
                  <c:v>#N/A</c:v>
                </c:pt>
                <c:pt idx="3">
                  <c:v>0.51</c:v>
                </c:pt>
                <c:pt idx="4">
                  <c:v>#N/A</c:v>
                </c:pt>
                <c:pt idx="5">
                  <c:v>0.72</c:v>
                </c:pt>
                <c:pt idx="6">
                  <c:v>#N/A</c:v>
                </c:pt>
                <c:pt idx="7">
                  <c:v>0.83</c:v>
                </c:pt>
                <c:pt idx="8">
                  <c:v>#N/A</c:v>
                </c:pt>
                <c:pt idx="9">
                  <c:v>0.88</c:v>
                </c:pt>
              </c:numCache>
            </c:numRef>
          </c:val>
          <c:extLst>
            <c:ext xmlns:c16="http://schemas.microsoft.com/office/drawing/2014/chart" uri="{C3380CC4-5D6E-409C-BE32-E72D297353CC}">
              <c16:uniqueId val="{00000008-48A6-4605-8BCD-5BD1923B70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6.21</c:v>
                </c:pt>
                <c:pt idx="2">
                  <c:v>#N/A</c:v>
                </c:pt>
                <c:pt idx="3">
                  <c:v>6.53</c:v>
                </c:pt>
                <c:pt idx="4">
                  <c:v>#N/A</c:v>
                </c:pt>
                <c:pt idx="5">
                  <c:v>5.3</c:v>
                </c:pt>
                <c:pt idx="6">
                  <c:v>#N/A</c:v>
                </c:pt>
                <c:pt idx="7">
                  <c:v>5.18</c:v>
                </c:pt>
                <c:pt idx="8">
                  <c:v>#N/A</c:v>
                </c:pt>
                <c:pt idx="9">
                  <c:v>5.53</c:v>
                </c:pt>
              </c:numCache>
            </c:numRef>
          </c:val>
          <c:extLst>
            <c:ext xmlns:c16="http://schemas.microsoft.com/office/drawing/2014/chart" uri="{C3380CC4-5D6E-409C-BE32-E72D297353CC}">
              <c16:uniqueId val="{00000009-48A6-4605-8BCD-5BD1923B701A}"/>
            </c:ext>
          </c:extLst>
        </c:ser>
        <c:dLbls>
          <c:showLegendKey val="0"/>
          <c:showVal val="0"/>
          <c:showCatName val="0"/>
          <c:showSerName val="0"/>
          <c:showPercent val="0"/>
          <c:showBubbleSize val="0"/>
        </c:dLbls>
        <c:gapWidth val="150"/>
        <c:overlap val="100"/>
        <c:axId val="217292800"/>
        <c:axId val="217294336"/>
      </c:barChart>
      <c:catAx>
        <c:axId val="21729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294336"/>
        <c:crosses val="autoZero"/>
        <c:auto val="1"/>
        <c:lblAlgn val="ctr"/>
        <c:lblOffset val="100"/>
        <c:tickLblSkip val="1"/>
        <c:tickMarkSkip val="1"/>
        <c:noMultiLvlLbl val="0"/>
      </c:catAx>
      <c:valAx>
        <c:axId val="21729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292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509</c:v>
                </c:pt>
                <c:pt idx="5">
                  <c:v>490</c:v>
                </c:pt>
                <c:pt idx="8">
                  <c:v>512</c:v>
                </c:pt>
                <c:pt idx="11">
                  <c:v>605</c:v>
                </c:pt>
                <c:pt idx="14">
                  <c:v>631</c:v>
                </c:pt>
              </c:numCache>
            </c:numRef>
          </c:val>
          <c:extLst>
            <c:ext xmlns:c16="http://schemas.microsoft.com/office/drawing/2014/chart" uri="{C3380CC4-5D6E-409C-BE32-E72D297353CC}">
              <c16:uniqueId val="{00000000-C78F-4E67-BD6E-F832532BF3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8F-4E67-BD6E-F832532BF3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1</c:v>
                </c:pt>
                <c:pt idx="6">
                  <c:v>1</c:v>
                </c:pt>
                <c:pt idx="9">
                  <c:v>1</c:v>
                </c:pt>
                <c:pt idx="12">
                  <c:v>1</c:v>
                </c:pt>
              </c:numCache>
            </c:numRef>
          </c:val>
          <c:extLst>
            <c:ext xmlns:c16="http://schemas.microsoft.com/office/drawing/2014/chart" uri="{C3380CC4-5D6E-409C-BE32-E72D297353CC}">
              <c16:uniqueId val="{00000002-C78F-4E67-BD6E-F832532BF3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3-C78F-4E67-BD6E-F832532BF3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100</c:v>
                </c:pt>
                <c:pt idx="3">
                  <c:v>118</c:v>
                </c:pt>
                <c:pt idx="6">
                  <c:v>121</c:v>
                </c:pt>
                <c:pt idx="9">
                  <c:v>122</c:v>
                </c:pt>
                <c:pt idx="12">
                  <c:v>123</c:v>
                </c:pt>
              </c:numCache>
            </c:numRef>
          </c:val>
          <c:extLst>
            <c:ext xmlns:c16="http://schemas.microsoft.com/office/drawing/2014/chart" uri="{C3380CC4-5D6E-409C-BE32-E72D297353CC}">
              <c16:uniqueId val="{00000004-C78F-4E67-BD6E-F832532BF3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8F-4E67-BD6E-F832532BF3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8F-4E67-BD6E-F832532BF3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502</c:v>
                </c:pt>
                <c:pt idx="3">
                  <c:v>502</c:v>
                </c:pt>
                <c:pt idx="6">
                  <c:v>540</c:v>
                </c:pt>
                <c:pt idx="9">
                  <c:v>694</c:v>
                </c:pt>
                <c:pt idx="12">
                  <c:v>743</c:v>
                </c:pt>
              </c:numCache>
            </c:numRef>
          </c:val>
          <c:extLst>
            <c:ext xmlns:c16="http://schemas.microsoft.com/office/drawing/2014/chart" uri="{C3380CC4-5D6E-409C-BE32-E72D297353CC}">
              <c16:uniqueId val="{00000007-C78F-4E67-BD6E-F832532BF339}"/>
            </c:ext>
          </c:extLst>
        </c:ser>
        <c:dLbls>
          <c:showLegendKey val="0"/>
          <c:showVal val="0"/>
          <c:showCatName val="0"/>
          <c:showSerName val="0"/>
          <c:showPercent val="0"/>
          <c:showBubbleSize val="0"/>
        </c:dLbls>
        <c:gapWidth val="100"/>
        <c:overlap val="100"/>
        <c:axId val="208748544"/>
        <c:axId val="208750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108</c:v>
                </c:pt>
                <c:pt idx="2">
                  <c:v>#N/A</c:v>
                </c:pt>
                <c:pt idx="3">
                  <c:v>#N/A</c:v>
                </c:pt>
                <c:pt idx="4">
                  <c:v>133</c:v>
                </c:pt>
                <c:pt idx="5">
                  <c:v>#N/A</c:v>
                </c:pt>
                <c:pt idx="6">
                  <c:v>#N/A</c:v>
                </c:pt>
                <c:pt idx="7">
                  <c:v>152</c:v>
                </c:pt>
                <c:pt idx="8">
                  <c:v>#N/A</c:v>
                </c:pt>
                <c:pt idx="9">
                  <c:v>#N/A</c:v>
                </c:pt>
                <c:pt idx="10">
                  <c:v>214</c:v>
                </c:pt>
                <c:pt idx="11">
                  <c:v>#N/A</c:v>
                </c:pt>
                <c:pt idx="12">
                  <c:v>#N/A</c:v>
                </c:pt>
                <c:pt idx="13">
                  <c:v>238</c:v>
                </c:pt>
                <c:pt idx="14">
                  <c:v>#N/A</c:v>
                </c:pt>
              </c:numCache>
            </c:numRef>
          </c:val>
          <c:smooth val="0"/>
          <c:extLst>
            <c:ext xmlns:c16="http://schemas.microsoft.com/office/drawing/2014/chart" uri="{C3380CC4-5D6E-409C-BE32-E72D297353CC}">
              <c16:uniqueId val="{00000008-C78F-4E67-BD6E-F832532BF339}"/>
            </c:ext>
          </c:extLst>
        </c:ser>
        <c:dLbls>
          <c:showLegendKey val="0"/>
          <c:showVal val="0"/>
          <c:showCatName val="0"/>
          <c:showSerName val="0"/>
          <c:showPercent val="0"/>
          <c:showBubbleSize val="0"/>
        </c:dLbls>
        <c:marker val="1"/>
        <c:smooth val="0"/>
        <c:axId val="208748544"/>
        <c:axId val="208750080"/>
      </c:lineChart>
      <c:catAx>
        <c:axId val="20874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750080"/>
        <c:crosses val="autoZero"/>
        <c:auto val="1"/>
        <c:lblAlgn val="ctr"/>
        <c:lblOffset val="100"/>
        <c:tickLblSkip val="1"/>
        <c:tickMarkSkip val="1"/>
        <c:noMultiLvlLbl val="0"/>
      </c:catAx>
      <c:valAx>
        <c:axId val="20875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4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5816</c:v>
                </c:pt>
                <c:pt idx="5">
                  <c:v>5852</c:v>
                </c:pt>
                <c:pt idx="8">
                  <c:v>5742</c:v>
                </c:pt>
                <c:pt idx="11">
                  <c:v>5449</c:v>
                </c:pt>
                <c:pt idx="14">
                  <c:v>5963</c:v>
                </c:pt>
              </c:numCache>
            </c:numRef>
          </c:val>
          <c:extLst>
            <c:ext xmlns:c16="http://schemas.microsoft.com/office/drawing/2014/chart" uri="{C3380CC4-5D6E-409C-BE32-E72D297353CC}">
              <c16:uniqueId val="{00000000-FB15-433A-84B9-6C6508E6A7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228</c:v>
                </c:pt>
                <c:pt idx="5">
                  <c:v>191</c:v>
                </c:pt>
                <c:pt idx="8">
                  <c:v>20</c:v>
                </c:pt>
                <c:pt idx="11">
                  <c:v>14</c:v>
                </c:pt>
                <c:pt idx="14">
                  <c:v>9</c:v>
                </c:pt>
              </c:numCache>
            </c:numRef>
          </c:val>
          <c:extLst>
            <c:ext xmlns:c16="http://schemas.microsoft.com/office/drawing/2014/chart" uri="{C3380CC4-5D6E-409C-BE32-E72D297353CC}">
              <c16:uniqueId val="{00000001-FB15-433A-84B9-6C6508E6A7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1265</c:v>
                </c:pt>
                <c:pt idx="5">
                  <c:v>1223</c:v>
                </c:pt>
                <c:pt idx="8">
                  <c:v>1342</c:v>
                </c:pt>
                <c:pt idx="11">
                  <c:v>1239</c:v>
                </c:pt>
                <c:pt idx="14">
                  <c:v>1332</c:v>
                </c:pt>
              </c:numCache>
            </c:numRef>
          </c:val>
          <c:extLst>
            <c:ext xmlns:c16="http://schemas.microsoft.com/office/drawing/2014/chart" uri="{C3380CC4-5D6E-409C-BE32-E72D297353CC}">
              <c16:uniqueId val="{00000002-FB15-433A-84B9-6C6508E6A7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15-433A-84B9-6C6508E6A7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15-433A-84B9-6C6508E6A7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15-433A-84B9-6C6508E6A7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537</c:v>
                </c:pt>
                <c:pt idx="3">
                  <c:v>445</c:v>
                </c:pt>
                <c:pt idx="6">
                  <c:v>436</c:v>
                </c:pt>
                <c:pt idx="9">
                  <c:v>236</c:v>
                </c:pt>
                <c:pt idx="12">
                  <c:v>202</c:v>
                </c:pt>
              </c:numCache>
            </c:numRef>
          </c:val>
          <c:extLst>
            <c:ext xmlns:c16="http://schemas.microsoft.com/office/drawing/2014/chart" uri="{C3380CC4-5D6E-409C-BE32-E72D297353CC}">
              <c16:uniqueId val="{00000006-FB15-433A-84B9-6C6508E6A7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119</c:v>
                </c:pt>
                <c:pt idx="3">
                  <c:v>299</c:v>
                </c:pt>
                <c:pt idx="6">
                  <c:v>180</c:v>
                </c:pt>
                <c:pt idx="9">
                  <c:v>235</c:v>
                </c:pt>
                <c:pt idx="12">
                  <c:v>230</c:v>
                </c:pt>
              </c:numCache>
            </c:numRef>
          </c:val>
          <c:extLst>
            <c:ext xmlns:c16="http://schemas.microsoft.com/office/drawing/2014/chart" uri="{C3380CC4-5D6E-409C-BE32-E72D297353CC}">
              <c16:uniqueId val="{00000007-FB15-433A-84B9-6C6508E6A7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1224</c:v>
                </c:pt>
                <c:pt idx="3">
                  <c:v>1334</c:v>
                </c:pt>
                <c:pt idx="6">
                  <c:v>1285</c:v>
                </c:pt>
                <c:pt idx="9">
                  <c:v>1119</c:v>
                </c:pt>
                <c:pt idx="12">
                  <c:v>1118</c:v>
                </c:pt>
              </c:numCache>
            </c:numRef>
          </c:val>
          <c:extLst>
            <c:ext xmlns:c16="http://schemas.microsoft.com/office/drawing/2014/chart" uri="{C3380CC4-5D6E-409C-BE32-E72D297353CC}">
              <c16:uniqueId val="{00000008-FB15-433A-84B9-6C6508E6A7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15-433A-84B9-6C6508E6A7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6679</c:v>
                </c:pt>
                <c:pt idx="3">
                  <c:v>6603</c:v>
                </c:pt>
                <c:pt idx="6">
                  <c:v>6552</c:v>
                </c:pt>
                <c:pt idx="9">
                  <c:v>6189</c:v>
                </c:pt>
                <c:pt idx="12">
                  <c:v>5717</c:v>
                </c:pt>
              </c:numCache>
            </c:numRef>
          </c:val>
          <c:extLst>
            <c:ext xmlns:c16="http://schemas.microsoft.com/office/drawing/2014/chart" uri="{C3380CC4-5D6E-409C-BE32-E72D297353CC}">
              <c16:uniqueId val="{0000000A-FB15-433A-84B9-6C6508E6A7AA}"/>
            </c:ext>
          </c:extLst>
        </c:ser>
        <c:dLbls>
          <c:showLegendKey val="0"/>
          <c:showVal val="0"/>
          <c:showCatName val="0"/>
          <c:showSerName val="0"/>
          <c:showPercent val="0"/>
          <c:showBubbleSize val="0"/>
        </c:dLbls>
        <c:gapWidth val="100"/>
        <c:overlap val="100"/>
        <c:axId val="208539008"/>
        <c:axId val="208553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1251</c:v>
                </c:pt>
                <c:pt idx="2">
                  <c:v>#N/A</c:v>
                </c:pt>
                <c:pt idx="3">
                  <c:v>#N/A</c:v>
                </c:pt>
                <c:pt idx="4">
                  <c:v>1415</c:v>
                </c:pt>
                <c:pt idx="5">
                  <c:v>#N/A</c:v>
                </c:pt>
                <c:pt idx="6">
                  <c:v>#N/A</c:v>
                </c:pt>
                <c:pt idx="7">
                  <c:v>1347</c:v>
                </c:pt>
                <c:pt idx="8">
                  <c:v>#N/A</c:v>
                </c:pt>
                <c:pt idx="9">
                  <c:v>#N/A</c:v>
                </c:pt>
                <c:pt idx="10">
                  <c:v>1077</c:v>
                </c:pt>
                <c:pt idx="11">
                  <c:v>#N/A</c:v>
                </c:pt>
                <c:pt idx="12">
                  <c:v>#N/A</c:v>
                </c:pt>
                <c:pt idx="13">
                  <c:v>0</c:v>
                </c:pt>
                <c:pt idx="14">
                  <c:v>#N/A</c:v>
                </c:pt>
              </c:numCache>
            </c:numRef>
          </c:val>
          <c:smooth val="0"/>
          <c:extLst>
            <c:ext xmlns:c16="http://schemas.microsoft.com/office/drawing/2014/chart" uri="{C3380CC4-5D6E-409C-BE32-E72D297353CC}">
              <c16:uniqueId val="{0000000B-FB15-433A-84B9-6C6508E6A7AA}"/>
            </c:ext>
          </c:extLst>
        </c:ser>
        <c:dLbls>
          <c:showLegendKey val="0"/>
          <c:showVal val="0"/>
          <c:showCatName val="0"/>
          <c:showSerName val="0"/>
          <c:showPercent val="0"/>
          <c:showBubbleSize val="0"/>
        </c:dLbls>
        <c:marker val="1"/>
        <c:smooth val="0"/>
        <c:axId val="208539008"/>
        <c:axId val="208553472"/>
      </c:lineChart>
      <c:catAx>
        <c:axId val="20853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553472"/>
        <c:crosses val="autoZero"/>
        <c:auto val="1"/>
        <c:lblAlgn val="ctr"/>
        <c:lblOffset val="100"/>
        <c:tickLblSkip val="1"/>
        <c:tickMarkSkip val="1"/>
        <c:noMultiLvlLbl val="0"/>
      </c:catAx>
      <c:valAx>
        <c:axId val="20855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53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838</c:v>
                </c:pt>
                <c:pt idx="1">
                  <c:v>688</c:v>
                </c:pt>
                <c:pt idx="2">
                  <c:v>357</c:v>
                </c:pt>
              </c:numCache>
            </c:numRef>
          </c:val>
          <c:extLst>
            <c:ext xmlns:c16="http://schemas.microsoft.com/office/drawing/2014/chart" uri="{C3380CC4-5D6E-409C-BE32-E72D297353CC}">
              <c16:uniqueId val="{00000000-A6B3-4041-92E3-C797EC6E8B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60</c:v>
                </c:pt>
                <c:pt idx="1">
                  <c:v>48</c:v>
                </c:pt>
                <c:pt idx="2">
                  <c:v>3</c:v>
                </c:pt>
              </c:numCache>
            </c:numRef>
          </c:val>
          <c:extLst>
            <c:ext xmlns:c16="http://schemas.microsoft.com/office/drawing/2014/chart" uri="{C3380CC4-5D6E-409C-BE32-E72D297353CC}">
              <c16:uniqueId val="{00000001-A6B3-4041-92E3-C797EC6E8B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299</c:v>
                </c:pt>
                <c:pt idx="1">
                  <c:v>377</c:v>
                </c:pt>
                <c:pt idx="2">
                  <c:v>852</c:v>
                </c:pt>
              </c:numCache>
            </c:numRef>
          </c:val>
          <c:extLst>
            <c:ext xmlns:c16="http://schemas.microsoft.com/office/drawing/2014/chart" uri="{C3380CC4-5D6E-409C-BE32-E72D297353CC}">
              <c16:uniqueId val="{00000002-A6B3-4041-92E3-C797EC6E8B47}"/>
            </c:ext>
          </c:extLst>
        </c:ser>
        <c:dLbls>
          <c:showLegendKey val="0"/>
          <c:showVal val="0"/>
          <c:showCatName val="0"/>
          <c:showSerName val="0"/>
          <c:showPercent val="0"/>
          <c:showBubbleSize val="0"/>
        </c:dLbls>
        <c:gapWidth val="120"/>
        <c:overlap val="100"/>
        <c:axId val="217477888"/>
        <c:axId val="217479424"/>
      </c:barChart>
      <c:catAx>
        <c:axId val="21747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7479424"/>
        <c:crosses val="autoZero"/>
        <c:auto val="1"/>
        <c:lblAlgn val="ctr"/>
        <c:lblOffset val="100"/>
        <c:tickLblSkip val="1"/>
        <c:tickMarkSkip val="1"/>
        <c:noMultiLvlLbl val="0"/>
      </c:catAx>
      <c:valAx>
        <c:axId val="217479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747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6114794262737957E-3"/>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{B28A5C93-E7F7-4A94-BF2E-698017059565}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F63-4A9A-AF48-66A258D26B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{846917CA-CB57-4FD4-B92A-732EC2C56CAF}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63-4A9A-AF48-66A258D26B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{96E0B975-57A5-4AC0-A193-EB28ACA18772}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63-4A9A-AF48-66A258D26B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{F0B6775D-FF73-4287-8247-E9966CE1D04D}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63-4A9A-AF48-66A258D26B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{09BF783B-4E02-41DF-ACBE-CEB080542684}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63-4A9A-AF48-66A258D26BA5}"/>
                </c:ext>
              </c:extLst>
            </c:dLbl>
            <c:dLbl>
              <c:idx val="8"/>
              <c:layout>
                <c:manualLayout>
                  <c:x val="0"/>
                  <c:y val="6.9632346750756078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{4EEFB51E-B6BA-4AA4-A722-2F6E8E95F5D3}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F63-4A9A-AF48-66A258D26BA5}"/>
                </c:ext>
              </c:extLst>
            </c:dLbl>
            <c:dLbl>
              <c:idx val="16"/>
              <c:layout>
                <c:manualLayout>
                  <c:x val="0"/>
                  <c:y val="-4.3515776333882877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{DF9AEE5F-05A8-44E9-BACF-372A65E7DBE9}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F63-4A9A-AF48-66A258D26BA5}"/>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{431BBFEF-3FF9-496E-93BF-D0065F2A2559}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F63-4A9A-AF48-66A258D26BA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{265EEB89-5A1C-46A9-9AB2-5D15255B952D}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F63-4A9A-AF48-66A258D26B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46.4</c:v>
                </c:pt>
                <c:pt idx="8">
                  <c:v>48</c:v>
                </c:pt>
                <c:pt idx="16">
                  <c:v>47.3</c:v>
                </c:pt>
                <c:pt idx="24">
                  <c:v>48.9</c:v>
                </c:pt>
                <c:pt idx="32">
                  <c:v>51</c:v>
                </c:pt>
              </c:numCache>
            </c:numRef>
          </c:xVal>
          <c:yVal>
            <c:numRef>
              <c:f>公会計指標分析・財政指標組合せ分析表!$BP$51:$DC$51</c:f>
              <c:numCache>
                <c:formatCode>#,##0.0;"▲ "#,##0.0</c:formatCode>
                <c:ptCount val="40"/>
                <c:pt idx="0">
                  <c:v>75.599999999999994</c:v>
                </c:pt>
                <c:pt idx="8">
                  <c:v>86.2</c:v>
                </c:pt>
                <c:pt idx="16">
                  <c:v>81.900000000000006</c:v>
                </c:pt>
                <c:pt idx="24">
                  <c:v>65.2</c:v>
                </c:pt>
              </c:numCache>
            </c:numRef>
          </c:yVal>
          <c:smooth val="0"/>
          <c:extLst>
            <c:ext xmlns:c16="http://schemas.microsoft.com/office/drawing/2014/chart" uri="{C3380CC4-5D6E-409C-BE32-E72D297353CC}">
              <c16:uniqueId val="{00000009-9F63-4A9A-AF48-66A258D26B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{959725DC-CAF7-49DC-A907-151693CDBEA5}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F63-4A9A-AF48-66A258D26B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{7F65C6BB-1E68-463A-9760-A1A247E07F93}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63-4A9A-AF48-66A258D26B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{A88DEA3B-97D2-4C55-9BA2-890818E7897F}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63-4A9A-AF48-66A258D26B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{29FA0CAB-3106-44B5-B481-F5E069FE34CA}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63-4A9A-AF48-66A258D26B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{F740837B-F573-4E94-9F98-C0639DD7F1C5}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63-4A9A-AF48-66A258D26BA5}"/>
                </c:ext>
              </c:extLst>
            </c:dLbl>
            <c:dLbl>
              <c:idx val="8"/>
              <c:layout>
                <c:manualLayout>
                  <c:x val="-3.293114580126817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{A14AE2FD-5C38-4CDF-BE36-71A19C01C171}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F63-4A9A-AF48-66A258D26BA5}"/>
                </c:ext>
              </c:extLst>
            </c:dLbl>
            <c:dLbl>
              <c:idx val="16"/>
              <c:layout>
                <c:manualLayout>
                  <c:x val="-2.7005722293588694E-2"/>
                  <c:y val="-4.511431505635204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{3B39D490-8B9B-4AB9-A6B5-AF5D27364DC5}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F63-4A9A-AF48-66A258D26BA5}"/>
                </c:ext>
              </c:extLst>
            </c:dLbl>
            <c:dLbl>
              <c:idx val="24"/>
              <c:layout>
                <c:manualLayout>
                  <c:x val="-3.810112986831069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{F7954F55-D555-47E9-947B-E8A04298C360}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F63-4A9A-AF48-66A258D26BA5}"/>
                </c:ext>
              </c:extLst>
            </c:dLbl>
            <c:dLbl>
              <c:idx val="32"/>
              <c:layout>
                <c:manualLayout>
                  <c:x val="-3.1069776801718699E-2"/>
                  <c:y val="-8.436376915537831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{08C16FFD-944A-42E9-B2A3-5C981DC0A8BC}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F63-4A9A-AF48-66A258D26B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F63-4A9A-AF48-66A258D26BA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{9C050377-53B5-405D-A4C5-2373AC3C5F4F}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441-40DA-8CEB-72A8A09ABA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{19B7250D-43B6-4B99-9ADB-2129919A23FD}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41-40DA-8CEB-72A8A09ABA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{09DC5C9F-4A57-4FD4-9851-F6709C8579B1}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41-40DA-8CEB-72A8A09ABA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{464B1DEB-C4F0-4F65-9ADF-47D44CF70518}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41-40DA-8CEB-72A8A09ABA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{7E41CEBC-8D98-48AE-91D1-17A1F3ABD97A}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41-40DA-8CEB-72A8A09ABA2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{D054CA63-0D64-47CD-972D-36C323261A0C}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441-40DA-8CEB-72A8A09ABA2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{2F687D71-779B-4B0B-AFF4-7C392A9C303C}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441-40DA-8CEB-72A8A09ABA2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{1BCBBBD5-777F-407E-BFB2-E5968B9D9620}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441-40DA-8CEB-72A8A09ABA2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{DD9BD98A-9268-4DB4-8875-42F7E7B605B9}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441-40DA-8CEB-72A8A09ABA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6.1</c:v>
                </c:pt>
                <c:pt idx="16">
                  <c:v>7.9</c:v>
                </c:pt>
                <c:pt idx="24">
                  <c:v>10.1</c:v>
                </c:pt>
                <c:pt idx="32">
                  <c:v>11.8</c:v>
                </c:pt>
              </c:numCache>
            </c:numRef>
          </c:xVal>
          <c:yVal>
            <c:numRef>
              <c:f>公会計指標分析・財政指標組合せ分析表!$BP$73:$DC$73</c:f>
              <c:numCache>
                <c:formatCode>#,##0.0;"▲ "#,##0.0</c:formatCode>
                <c:ptCount val="40"/>
                <c:pt idx="0">
                  <c:v>75.599999999999994</c:v>
                </c:pt>
                <c:pt idx="8">
                  <c:v>86.2</c:v>
                </c:pt>
                <c:pt idx="16">
                  <c:v>81.900000000000006</c:v>
                </c:pt>
                <c:pt idx="24">
                  <c:v>65.2</c:v>
                </c:pt>
              </c:numCache>
            </c:numRef>
          </c:yVal>
          <c:smooth val="0"/>
          <c:extLst>
            <c:ext xmlns:c16="http://schemas.microsoft.com/office/drawing/2014/chart" uri="{C3380CC4-5D6E-409C-BE32-E72D297353CC}">
              <c16:uniqueId val="{00000009-A441-40DA-8CEB-72A8A09ABA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90437331713E-2"/>
                  <c:y val="-9.552766032356856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{02688CC0-4F2A-421D-A090-6DC3261F2EF1}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441-40DA-8CEB-72A8A09ABA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{5053FBEE-113E-4D20-9753-279439A4F646}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41-40DA-8CEB-72A8A09ABA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{926C6B14-228A-403A-820D-95C10746324C}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41-40DA-8CEB-72A8A09ABA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{ECCE8708-5F06-4D8E-9307-4C579AF5AF51}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41-40DA-8CEB-72A8A09ABA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{0C2E1A57-54D8-48EA-8AF9-DF3BA8F7B8D6}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41-40DA-8CEB-72A8A09ABA2C}"/>
                </c:ext>
              </c:extLst>
            </c:dLbl>
            <c:dLbl>
              <c:idx val="8"/>
              <c:layout>
                <c:manualLayout>
                  <c:x val="-2.7363816291272797E-2"/>
                  <c:y val="-7.18770099739230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{359665F9-5DA3-44F2-A98B-C96132D85BED}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441-40DA-8CEB-72A8A09ABA2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{3F0108EE-62E6-4439-BCED-C286367DA8FF}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441-40DA-8CEB-72A8A09ABA2C}"/>
                </c:ext>
              </c:extLst>
            </c:dLbl>
            <c:dLbl>
              <c:idx val="24"/>
              <c:layout>
                <c:manualLayout>
                  <c:x val="-3.3100119234692471E-2"/>
                  <c:y val="-6.005125668963844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{885D8C38-1494-46B4-B201-75FA9D10198D}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441-40DA-8CEB-72A8A09ABA2C}"/>
                </c:ext>
              </c:extLst>
            </c:dLbl>
            <c:dLbl>
              <c:idx val="32"/>
              <c:layout>
                <c:manualLayout>
                  <c:x val="-3.1570342725075584E-2"/>
                  <c:y val="-2.220980514512225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{95837265-6306-432A-9905-64C01D6DCF67}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441-40DA-8CEB-72A8A09ABA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441-40DA-8CEB-72A8A09ABA2C}"/>
            </c:ext>
          </c:extLst>
        </c:ser>
        <c:dLbls>
          <c:showLegendKey val="0"/>
          <c:showVal val="1"/>
          <c:showCatName val="0"/>
          <c:showSerName val="0"/>
          <c:showPercent val="0"/>
          <c:showBubbleSize val="0"/>
        </c:dLbls>
        <c:axId val="84219776"/>
        <c:axId val="84234240"/>
      </c:scatterChart>
      <c:valAx>
        <c:axId val="84219776"/>
        <c:scaling>
          <c:orientation val="maxMin"/>
          <c:max val="11"/>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
3,387
59.77
5,370,816
5,123,031
133,809
2,417,807
5,717,350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人口の減少や高齢化率の上昇の反面、従来から立地している企業からの町税の収入割合が高いため、財政力指数は類似団体平均と同水準である。</a:t>
          </a:r>
        </a:p>
        <a:p>
          <a:r>
            <a:rPr kumimoji="1" lang="ja-JP" altLang="en-US" sz="1300">
              <a:latin typeface="ＭＳ Ｐゴシック" panose="020B0600070205080204" pitchFamily="50" charset="-128"/>
              <a:ea typeface="ＭＳ Ｐゴシック" panose="020B0600070205080204" pitchFamily="50" charset="-128"/>
            </a:rPr>
            <a:t>　しかしながら、指数上昇の主要原因である税収は、景気の動向等に大きく左右される側面もあることから、今後も新規の企業誘致を図るなど地方税の確保と行政の効率化による歳出削減に努め、現在の水準を維持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40957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0727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40957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4072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76534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40957</xdr:rowOff>
    </xdr:from>
    <xdr:to>
      <xdr:col>11</xdr:col>
      <xdr:colOff>31750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41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101934</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161607</xdr:rowOff>
    </xdr:from>
    <xdr:to>
      <xdr:col>11</xdr:col>
      <xdr:colOff>82550</xdr:colOff>
      <xdr:row>43</xdr:row>
      <xdr:rowOff>91757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101934</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令和元年度との比で</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％となった。特別定額給付金及び新型コロナウイルス感染症対応地方創生臨時交付金などにより物件費及び補助費が減少したことが、主な要因である。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数年間は公債費の高止まりが続くことや、既存施設の老朽化による維持補修費の増加、会計年度任用職員制度による人件費の増加が予想されることから、数値の悪化が懸念され、より一層無駄な経費の削減をはかり、効率的な行政運営に努めなければならない。</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66</xdr:row>
      <xdr:rowOff>24638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934954"/>
          <a:ext cx="8382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24638</xdr:rowOff>
    </xdr:from>
    <xdr:to>
      <xdr:col>19</xdr:col>
      <xdr:colOff>133350</xdr:colOff>
      <xdr:row>66</xdr:row>
      <xdr:rowOff>48768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13403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66</xdr:row>
      <xdr:rowOff>48768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121486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65</xdr:row>
      <xdr:rowOff>70612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107490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54881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8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145288</xdr:rowOff>
    </xdr:from>
    <xdr:to>
      <xdr:col>19</xdr:col>
      <xdr:colOff>184150</xdr:colOff>
      <xdr:row>66</xdr:row>
      <xdr:rowOff>75438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60215</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37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169418</xdr:rowOff>
    </xdr:from>
    <xdr:to>
      <xdr:col>15</xdr:col>
      <xdr:colOff>133350</xdr:colOff>
      <xdr:row>66</xdr:row>
      <xdr:rowOff>99568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84345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令和元年度比で人口１人当たりで約</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千円の増となり、会計年度任用職員制度開始による人件費の増加が主な要因である。</a:t>
          </a:r>
        </a:p>
        <a:p>
          <a:r>
            <a:rPr kumimoji="1" lang="ja-JP" altLang="en-US" sz="1300">
              <a:latin typeface="ＭＳ Ｐゴシック" panose="020B0600070205080204" pitchFamily="50" charset="-128"/>
              <a:ea typeface="ＭＳ Ｐゴシック" panose="020B0600070205080204" pitchFamily="50" charset="-128"/>
            </a:rPr>
            <a:t>類似団体と比較し、約</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千円高い状況となっているので、今後も更なる事務事業の見直しや人員配置の効率化を図り、能率的な行政運営を図っていき、また民間でも実施可能な部分については、指定管理者制度の導入などにより委託化を進め、コストの低減を図っていきいたい。</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22458</xdr:rowOff>
    </xdr:from>
    <xdr:to>
      <xdr:col>23</xdr:col>
      <xdr:colOff>133350</xdr:colOff>
      <xdr:row>82</xdr:row>
      <xdr:rowOff>3821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3909908"/>
          <a:ext cx="838200" cy="15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22458</xdr:rowOff>
    </xdr:from>
    <xdr:to>
      <xdr:col>19</xdr:col>
      <xdr:colOff>133350</xdr:colOff>
      <xdr:row>81</xdr:row>
      <xdr:rowOff>23392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225800" y="13909908"/>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23392</xdr:rowOff>
    </xdr:from>
    <xdr:to>
      <xdr:col>15</xdr:col>
      <xdr:colOff>82550</xdr:colOff>
      <xdr:row>81</xdr:row>
      <xdr:rowOff>43473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2336800" y="13910842"/>
          <a:ext cx="889000" cy="2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36768</xdr:rowOff>
    </xdr:from>
    <xdr:to>
      <xdr:col>11</xdr:col>
      <xdr:colOff>31750</xdr:colOff>
      <xdr:row>81</xdr:row>
      <xdr:rowOff>43473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3924218"/>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124471</xdr:rowOff>
    </xdr:from>
    <xdr:to>
      <xdr:col>23</xdr:col>
      <xdr:colOff>184150</xdr:colOff>
      <xdr:row>82</xdr:row>
      <xdr:rowOff>54621</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40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96548</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98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143108</xdr:rowOff>
    </xdr:from>
    <xdr:to>
      <xdr:col>19</xdr:col>
      <xdr:colOff>184150</xdr:colOff>
      <xdr:row>81</xdr:row>
      <xdr:rowOff>73258</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38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58035</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394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144042</xdr:rowOff>
    </xdr:from>
    <xdr:to>
      <xdr:col>15</xdr:col>
      <xdr:colOff>133350</xdr:colOff>
      <xdr:row>81</xdr:row>
      <xdr:rowOff>74192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38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58969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39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164123</xdr:rowOff>
    </xdr:from>
    <xdr:to>
      <xdr:col>11</xdr:col>
      <xdr:colOff>82550</xdr:colOff>
      <xdr:row>81</xdr:row>
      <xdr:rowOff>94273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38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79050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96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157418</xdr:rowOff>
    </xdr:from>
    <xdr:to>
      <xdr:col>7</xdr:col>
      <xdr:colOff>31750</xdr:colOff>
      <xdr:row>81</xdr:row>
      <xdr:rowOff>87568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8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72345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95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となった。主な要因は、退職者の変動及び経験年数階層異動の影響によるもの。</a:t>
          </a:r>
        </a:p>
        <a:p>
          <a:r>
            <a:rPr kumimoji="1" lang="ja-JP" altLang="en-US" sz="1300">
              <a:latin typeface="ＭＳ Ｐゴシック" panose="020B0600070205080204" pitchFamily="50" charset="-128"/>
              <a:ea typeface="ＭＳ Ｐゴシック" panose="020B0600070205080204" pitchFamily="50" charset="-128"/>
            </a:rPr>
            <a:t>　職員年齢構成の偏在や平均年齢の上昇により、類似団体平均を上回っているが、地域の実情に応じた適正な給与管理に努めている。</a:t>
          </a:r>
        </a:p>
        <a:p>
          <a:r>
            <a:rPr kumimoji="1" lang="ja-JP" altLang="en-US" sz="1300">
              <a:latin typeface="ＭＳ Ｐゴシック" panose="020B0600070205080204" pitchFamily="50" charset="-128"/>
              <a:ea typeface="ＭＳ Ｐゴシック" panose="020B0600070205080204" pitchFamily="50" charset="-128"/>
            </a:rPr>
            <a:t>今後は、職務・職責に応じた給与構造への転換を図るなど、給与の適正化に努めなければならない。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55626</xdr:rowOff>
    </xdr:from>
    <xdr:to>
      <xdr:col>81</xdr:col>
      <xdr:colOff>44450</xdr:colOff>
      <xdr:row>87</xdr:row>
      <xdr:rowOff>132842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497177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84582</xdr:rowOff>
    </xdr:from>
    <xdr:to>
      <xdr:col>77</xdr:col>
      <xdr:colOff>44450</xdr:colOff>
      <xdr:row>87</xdr:row>
      <xdr:rowOff>132842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50007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84582</xdr:rowOff>
    </xdr:from>
    <xdr:to>
      <xdr:col>72</xdr:col>
      <xdr:colOff>203200</xdr:colOff>
      <xdr:row>88</xdr:row>
      <xdr:rowOff>38608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500073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38608</xdr:rowOff>
    </xdr:from>
    <xdr:to>
      <xdr:col>68</xdr:col>
      <xdr:colOff>152400</xdr:colOff>
      <xdr:row>88</xdr:row>
      <xdr:rowOff>57913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512800" y="15126208"/>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xdr:rowOff>
    </xdr:from>
    <xdr:to>
      <xdr:col>81</xdr:col>
      <xdr:colOff>95250</xdr:colOff>
      <xdr:row>87</xdr:row>
      <xdr:rowOff>106426</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148353</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89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82042</xdr:rowOff>
    </xdr:from>
    <xdr:to>
      <xdr:col>77</xdr:col>
      <xdr:colOff>95250</xdr:colOff>
      <xdr:row>88</xdr:row>
      <xdr:rowOff>12192</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168419</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508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33782</xdr:rowOff>
    </xdr:from>
    <xdr:to>
      <xdr:col>73</xdr:col>
      <xdr:colOff>44450</xdr:colOff>
      <xdr:row>87</xdr:row>
      <xdr:rowOff>135382</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120159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503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159258</xdr:rowOff>
    </xdr:from>
    <xdr:to>
      <xdr:col>68</xdr:col>
      <xdr:colOff>203200</xdr:colOff>
      <xdr:row>88</xdr:row>
      <xdr:rowOff>89408</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74185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7113</xdr:rowOff>
    </xdr:from>
    <xdr:to>
      <xdr:col>64</xdr:col>
      <xdr:colOff>152400</xdr:colOff>
      <xdr:row>88</xdr:row>
      <xdr:rowOff>108713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93490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令和元年度との比で</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ポイントの減の</a:t>
          </a:r>
          <a:r>
            <a:rPr kumimoji="1" lang="en-US" altLang="ja-JP" sz="1300">
              <a:latin typeface="ＭＳ Ｐゴシック" panose="020B0600070205080204" pitchFamily="50" charset="-128"/>
              <a:ea typeface="ＭＳ Ｐゴシック" panose="020B0600070205080204" pitchFamily="50" charset="-128"/>
            </a:rPr>
            <a:t>19.96</a:t>
          </a:r>
          <a:r>
            <a:rPr kumimoji="1" lang="ja-JP" altLang="en-US" sz="1300">
              <a:latin typeface="ＭＳ Ｐゴシック" panose="020B0600070205080204" pitchFamily="50" charset="-128"/>
              <a:ea typeface="ＭＳ Ｐゴシック" panose="020B0600070205080204" pitchFamily="50" charset="-128"/>
            </a:rPr>
            <a:t>となり、類似団体平均を若干下回っている状況にある。</a:t>
          </a:r>
        </a:p>
        <a:p>
          <a:r>
            <a:rPr kumimoji="1" lang="ja-JP" altLang="en-US" sz="1300">
              <a:latin typeface="ＭＳ Ｐゴシック" panose="020B0600070205080204" pitchFamily="50" charset="-128"/>
              <a:ea typeface="ＭＳ Ｐゴシック" panose="020B0600070205080204" pitchFamily="50" charset="-128"/>
            </a:rPr>
            <a:t>　行政需要の増加等に伴い事務量は増嵩の傾向にあるが、住民サービスを低下させることなく、業務の効率化を図り、今後についても、電子化の推進及びアウトソーシングの活用を図り、職員数の適正管理に努める。</a:t>
          </a: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105029</xdr:rowOff>
    </xdr:from>
    <xdr:to>
      <xdr:col>81</xdr:col>
      <xdr:colOff>44450</xdr:colOff>
      <xdr:row>60</xdr:row>
      <xdr:rowOff>118301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392029"/>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118301</xdr:rowOff>
    </xdr:from>
    <xdr:to>
      <xdr:col>77</xdr:col>
      <xdr:colOff>44450</xdr:colOff>
      <xdr:row>60</xdr:row>
      <xdr:rowOff>122925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290800" y="10405301"/>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122925</xdr:rowOff>
    </xdr:from>
    <xdr:to>
      <xdr:col>72</xdr:col>
      <xdr:colOff>203200</xdr:colOff>
      <xdr:row>60</xdr:row>
      <xdr:rowOff>124937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040992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124937</xdr:rowOff>
    </xdr:from>
    <xdr:to>
      <xdr:col>68</xdr:col>
      <xdr:colOff>152400</xdr:colOff>
      <xdr:row>60</xdr:row>
      <xdr:rowOff>128556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512800" y="10411937"/>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54229</xdr:rowOff>
    </xdr:from>
    <xdr:to>
      <xdr:col>81</xdr:col>
      <xdr:colOff>95250</xdr:colOff>
      <xdr:row>60</xdr:row>
      <xdr:rowOff>155829</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70756</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8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67501</xdr:rowOff>
    </xdr:from>
    <xdr:to>
      <xdr:col>77</xdr:col>
      <xdr:colOff>95250</xdr:colOff>
      <xdr:row>60</xdr:row>
      <xdr:rowOff>169101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153878</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440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72125</xdr:rowOff>
    </xdr:from>
    <xdr:to>
      <xdr:col>73</xdr:col>
      <xdr:colOff>44450</xdr:colOff>
      <xdr:row>61</xdr:row>
      <xdr:rowOff>2275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3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158502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44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74137</xdr:rowOff>
    </xdr:from>
    <xdr:to>
      <xdr:col>68</xdr:col>
      <xdr:colOff>203200</xdr:colOff>
      <xdr:row>61</xdr:row>
      <xdr:rowOff>4287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3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160514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4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77756</xdr:rowOff>
    </xdr:from>
    <xdr:to>
      <xdr:col>64</xdr:col>
      <xdr:colOff>152400</xdr:colOff>
      <xdr:row>61</xdr:row>
      <xdr:rowOff>7906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3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164133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令和元年度との比で</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要因は、分子の値が元利償還金の増加により</a:t>
          </a:r>
          <a:r>
            <a:rPr kumimoji="1" lang="en-US" altLang="ja-JP" sz="1100">
              <a:latin typeface="ＭＳ Ｐゴシック" panose="020B0600070205080204" pitchFamily="50" charset="-128"/>
              <a:ea typeface="ＭＳ Ｐゴシック" panose="020B0600070205080204" pitchFamily="50" charset="-128"/>
            </a:rPr>
            <a:t>22,660</a:t>
          </a:r>
          <a:r>
            <a:rPr kumimoji="1" lang="ja-JP" altLang="en-US" sz="1100">
              <a:latin typeface="ＭＳ Ｐゴシック" panose="020B0600070205080204" pitchFamily="50" charset="-128"/>
              <a:ea typeface="ＭＳ Ｐゴシック" panose="020B0600070205080204" pitchFamily="50" charset="-128"/>
            </a:rPr>
            <a:t>千円増加したことである。</a:t>
          </a:r>
        </a:p>
        <a:p>
          <a:r>
            <a:rPr kumimoji="1" lang="ja-JP" altLang="en-US" sz="1100">
              <a:latin typeface="ＭＳ Ｐゴシック" panose="020B0600070205080204" pitchFamily="50" charset="-128"/>
              <a:ea typeface="ＭＳ Ｐゴシック" panose="020B0600070205080204" pitchFamily="50" charset="-128"/>
            </a:rPr>
            <a:t>　算出の分母となる標準税収入額等と普通交付税額の平衡化が保たれるならば急激な数値の変動はないと思われるが、分子の値において近年投資した普通建設事業分の元金償還が開始されたことにより、元利償還金の額が増加しており、交付税措置があるとしても実質公債費比率は今後も徐々に上昇すると見込まれる。</a:t>
          </a:r>
        </a:p>
        <a:p>
          <a:r>
            <a:rPr kumimoji="1" lang="ja-JP" altLang="en-US" sz="1100">
              <a:latin typeface="ＭＳ Ｐゴシック" panose="020B0600070205080204" pitchFamily="50" charset="-128"/>
              <a:ea typeface="ＭＳ Ｐゴシック" panose="020B0600070205080204" pitchFamily="50" charset="-128"/>
            </a:rPr>
            <a:t>　このため、財政規模にあった公債管理を図るべく、事業計画を見直し、新規借入の抑制を図る必要がある。</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159596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39521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43</xdr:row>
      <xdr:rowOff>22860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72182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42</xdr:row>
      <xdr:rowOff>17356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07347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41</xdr:row>
      <xdr:rowOff>44027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693674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108796</xdr:rowOff>
    </xdr:from>
    <xdr:to>
      <xdr:col>81</xdr:col>
      <xdr:colOff>95250</xdr:colOff>
      <xdr:row>44</xdr:row>
      <xdr:rowOff>38946</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80873</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4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令和元年度との比で</a:t>
          </a:r>
          <a:r>
            <a:rPr kumimoji="1" lang="en-US" altLang="ja-JP" sz="1100">
              <a:latin typeface="ＭＳ Ｐゴシック" panose="020B0600070205080204" pitchFamily="50" charset="-128"/>
              <a:ea typeface="ＭＳ Ｐゴシック" panose="020B0600070205080204" pitchFamily="50" charset="-128"/>
            </a:rPr>
            <a:t>65.2</a:t>
          </a:r>
          <a:r>
            <a:rPr kumimoji="1" lang="ja-JP" altLang="en-US" sz="1100">
              <a:latin typeface="ＭＳ Ｐゴシック" panose="020B0600070205080204" pitchFamily="50" charset="-128"/>
              <a:ea typeface="ＭＳ Ｐゴシック" panose="020B0600070205080204" pitchFamily="50" charset="-128"/>
            </a:rPr>
            <a:t>ポイントの減で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％となり以前から早期健全化基準内の数値を示している。減少の要因は、近年高額な返済を予定している地方債があるため及び基金の積み増しによる充当可能財源の増加が大きな割合を占めている。　</a:t>
          </a:r>
        </a:p>
        <a:p>
          <a:r>
            <a:rPr kumimoji="1" lang="ja-JP" altLang="en-US" sz="1100">
              <a:latin typeface="ＭＳ Ｐゴシック" panose="020B0600070205080204" pitchFamily="50" charset="-128"/>
              <a:ea typeface="ＭＳ Ｐゴシック" panose="020B0600070205080204" pitchFamily="50" charset="-128"/>
            </a:rPr>
            <a:t>　将来負担額に対して充当可能財源が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以上あり、その中でも基準財政需要額算入見込額が大部分を占めていることから、磐梯町の将来負担は普通交付税によって補てんされるとも言えるが、これはそれだけ多くの地方債を借り入れているということであり、また交付税の将来推移も不透明な中で、この将来負担比率は決して楽観できるものではない。今後も、地方債、債務負担行為など、将来負担の要因となるべき要素は極力増大させないよう、計画的な財政運営を行わなければならない。</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18</xdr:row>
      <xdr:rowOff>158609</xdr:rowOff>
    </xdr:from>
    <xdr:to>
      <xdr:col>77</xdr:col>
      <xdr:colOff>44450</xdr:colOff>
      <xdr:row>20</xdr:row>
      <xdr:rowOff>39582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290800" y="3244709"/>
          <a:ext cx="889000" cy="2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20</xdr:row>
      <xdr:rowOff>39582</xdr:rowOff>
    </xdr:from>
    <xdr:to>
      <xdr:col>72</xdr:col>
      <xdr:colOff>203200</xdr:colOff>
      <xdr:row>20</xdr:row>
      <xdr:rowOff>97225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4401800" y="3468582"/>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126577</xdr:rowOff>
    </xdr:from>
    <xdr:to>
      <xdr:col>68</xdr:col>
      <xdr:colOff>152400</xdr:colOff>
      <xdr:row>20</xdr:row>
      <xdr:rowOff>97225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3512800" y="3384127"/>
          <a:ext cx="889000" cy="14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107809</xdr:rowOff>
    </xdr:from>
    <xdr:to>
      <xdr:col>77</xdr:col>
      <xdr:colOff>95250</xdr:colOff>
      <xdr:row>19</xdr:row>
      <xdr:rowOff>37959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3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22736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28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160232</xdr:rowOff>
    </xdr:from>
    <xdr:to>
      <xdr:col>73</xdr:col>
      <xdr:colOff>44450</xdr:colOff>
      <xdr:row>20</xdr:row>
      <xdr:rowOff>90382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75159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350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46425</xdr:rowOff>
    </xdr:from>
    <xdr:to>
      <xdr:col>68</xdr:col>
      <xdr:colOff>203200</xdr:colOff>
      <xdr:row>20</xdr:row>
      <xdr:rowOff>148025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34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132802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56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75777</xdr:rowOff>
    </xdr:from>
    <xdr:to>
      <xdr:col>64</xdr:col>
      <xdr:colOff>152400</xdr:colOff>
      <xdr:row>20</xdr:row>
      <xdr:rowOff>5927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33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162154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4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
3,387
59.77
5,370,816
5,123,031
133,809
2,417,807
5,717,350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となり、類似団体平均と比較し高い状況である。要因は、職員数が類似団体平均と比べ多いことが主な要因。</a:t>
          </a:r>
        </a:p>
        <a:p>
          <a:r>
            <a:rPr kumimoji="1" lang="ja-JP" altLang="en-US" sz="1300">
              <a:latin typeface="ＭＳ Ｐゴシック" panose="020B0600070205080204" pitchFamily="50" charset="-128"/>
              <a:ea typeface="ＭＳ Ｐゴシック" panose="020B0600070205080204" pitchFamily="50" charset="-128"/>
            </a:rPr>
            <a:t>　磐梯町では、ゴミ処理業務や消防業務を一部事務組合で行うと共に、指定管理者制度により公共施設の管理委託を行うなど、人件費の抑制を図っているが、人件費関係全般について内容を検討し、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272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38</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27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165862</xdr:rowOff>
    </xdr:from>
    <xdr:to>
      <xdr:col>15</xdr:col>
      <xdr:colOff>98425</xdr:colOff>
      <xdr:row>38</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令和元年度と比較し</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ポイント減少し、類似団体平均より低い結果となった。</a:t>
          </a:r>
        </a:p>
        <a:p>
          <a:r>
            <a:rPr kumimoji="1" lang="ja-JP" altLang="en-US" sz="1300">
              <a:latin typeface="ＭＳ Ｐゴシック" panose="020B0600070205080204" pitchFamily="50" charset="-128"/>
              <a:ea typeface="ＭＳ Ｐゴシック" panose="020B0600070205080204" pitchFamily="50" charset="-128"/>
            </a:rPr>
            <a:t>　今後は、類似団体平均以下の抑制を維持できるよう事務内容の改善見直しや、指定管理方式の見直し検討及び民間委託化など、事務事業の効率化を更に進め、経費の縮減に努める。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1874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69850</xdr:rowOff>
    </xdr:from>
    <xdr:to>
      <xdr:col>78</xdr:col>
      <xdr:colOff>69850</xdr:colOff>
      <xdr:row>16</xdr:row>
      <xdr:rowOff>96520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13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xdr:rowOff>
    </xdr:from>
    <xdr:to>
      <xdr:col>73</xdr:col>
      <xdr:colOff>180975</xdr:colOff>
      <xdr:row>16</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597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xdr:rowOff>
    </xdr:from>
    <xdr:to>
      <xdr:col>69</xdr:col>
      <xdr:colOff>92075</xdr:colOff>
      <xdr:row>16</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59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137160</xdr:rowOff>
    </xdr:from>
    <xdr:to>
      <xdr:col>69</xdr:col>
      <xdr:colOff>142875</xdr:colOff>
      <xdr:row>16</xdr:row>
      <xdr:rowOff>67310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77487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7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類似団体平均より低い水準にある。今後も適正な給付に努めていきたい。</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令和元年度比で</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ポイントの減となり、類似団体平均を下回る結果になった。</a:t>
          </a:r>
        </a:p>
        <a:p>
          <a:r>
            <a:rPr kumimoji="1" lang="ja-JP" altLang="en-US" sz="1300">
              <a:latin typeface="ＭＳ Ｐゴシック" panose="020B0600070205080204" pitchFamily="50" charset="-128"/>
              <a:ea typeface="ＭＳ Ｐゴシック" panose="020B0600070205080204" pitchFamily="50" charset="-128"/>
            </a:rPr>
            <a:t>　特別豪雪地帯の指定を受ける当町は、除雪経費がかさむことから維持補修費を押し上げており、結果として経常収支比率が類似団体を上回ることが多く、当該経費の抑制が今後の課題となっている。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57</xdr:row>
      <xdr:rowOff>33274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3676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33274</xdr:rowOff>
    </xdr:from>
    <xdr:to>
      <xdr:col>78</xdr:col>
      <xdr:colOff>69850</xdr:colOff>
      <xdr:row>57</xdr:row>
      <xdr:rowOff>37846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05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10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144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153924</xdr:rowOff>
    </xdr:from>
    <xdr:to>
      <xdr:col>78</xdr:col>
      <xdr:colOff>120650</xdr:colOff>
      <xdr:row>57</xdr:row>
      <xdr:rowOff>84074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68851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以前は類似団体平均から乖離しており、高い水準となっていたが、平成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年度は類似団体平均に近づけることができた。</a:t>
          </a:r>
        </a:p>
        <a:p>
          <a:r>
            <a:rPr kumimoji="1" lang="ja-JP" altLang="en-US" sz="1300">
              <a:latin typeface="ＭＳ Ｐゴシック" panose="020B0600070205080204" pitchFamily="50" charset="-128"/>
              <a:ea typeface="ＭＳ Ｐゴシック" panose="020B0600070205080204" pitchFamily="50" charset="-128"/>
            </a:rPr>
            <a:t>　今年度は、前年度と比較して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ポイント減少して類似団体平均より低い結果となった。　</a:t>
          </a:r>
        </a:p>
        <a:p>
          <a:r>
            <a:rPr kumimoji="1" lang="ja-JP" altLang="en-US" sz="1300">
              <a:latin typeface="ＭＳ Ｐゴシック" panose="020B0600070205080204" pitchFamily="50" charset="-128"/>
              <a:ea typeface="ＭＳ Ｐゴシック" panose="020B0600070205080204" pitchFamily="50" charset="-128"/>
            </a:rPr>
            <a:t>　今後は、補助金・負担金等の見直しを更に推進し、類似団体平均以下の抑制を維持できるように努める。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81280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940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113284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令和元年度と比較して、</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ポイント増加して</a:t>
          </a:r>
          <a:r>
            <a:rPr kumimoji="1" lang="en-US" altLang="ja-JP" sz="1050">
              <a:latin typeface="ＭＳ Ｐゴシック" panose="020B0600070205080204" pitchFamily="50" charset="-128"/>
              <a:ea typeface="ＭＳ Ｐゴシック" panose="020B0600070205080204" pitchFamily="50" charset="-128"/>
            </a:rPr>
            <a:t>28.7</a:t>
          </a:r>
          <a:r>
            <a:rPr kumimoji="1" lang="ja-JP" altLang="en-US" sz="1050">
              <a:latin typeface="ＭＳ Ｐゴシック" panose="020B0600070205080204" pitchFamily="50" charset="-128"/>
              <a:ea typeface="ＭＳ Ｐゴシック" panose="020B0600070205080204" pitchFamily="50" charset="-128"/>
            </a:rPr>
            <a:t>％となり、類似団体と比較して高い状況にある。</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年以降公債費の額は、高い水準で推移し、経常収支比率上昇の大きな要因となっており、平成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年度以降は大型整備事業に投入した起債の元金償還も開始されたため、類似団体平均より高い水準のまま推移している。</a:t>
          </a:r>
        </a:p>
        <a:p>
          <a:r>
            <a:rPr kumimoji="1" lang="ja-JP" altLang="en-US" sz="1050">
              <a:latin typeface="ＭＳ Ｐゴシック" panose="020B0600070205080204" pitchFamily="50" charset="-128"/>
              <a:ea typeface="ＭＳ Ｐゴシック" panose="020B0600070205080204" pitchFamily="50" charset="-128"/>
            </a:rPr>
            <a:t>　今後も数年は高止まりが続くと思われることから、、事業計画の見直しも含めた新規地方債発行の抑制と、財政健全化計画の策定を行い適正な公債管理に努める。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58420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5763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79</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4467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73661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378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5080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362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7620</xdr:rowOff>
    </xdr:from>
    <xdr:to>
      <xdr:col>24</xdr:col>
      <xdr:colOff>76200</xdr:colOff>
      <xdr:row>79</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151147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以前は、類似団体平均より高い水準となっていたが、近年は類似団体平均へ近づき令和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ポイントの減となり、類似団体平均を大きく下回る結果になった。</a:t>
          </a:r>
        </a:p>
        <a:p>
          <a:r>
            <a:rPr kumimoji="1" lang="ja-JP" altLang="en-US" sz="1300">
              <a:latin typeface="ＭＳ Ｐゴシック" panose="020B0600070205080204" pitchFamily="50" charset="-128"/>
              <a:ea typeface="ＭＳ Ｐゴシック" panose="020B0600070205080204" pitchFamily="50" charset="-128"/>
            </a:rPr>
            <a:t>　今後は、公債費の上昇が見込まれることから、数値の上昇を抑えるためにも、公債費以外の経常経費の抑制に努めなければならない。</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77</xdr:row>
      <xdr:rowOff>5080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860020"/>
          <a:ext cx="8382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153670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067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77</xdr:row>
      <xdr:rowOff>153670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305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104139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105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138447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40657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114226</xdr:rowOff>
    </xdr:from>
    <xdr:to>
      <xdr:col>29</xdr:col>
      <xdr:colOff>127000</xdr:colOff>
      <xdr:row>17</xdr:row>
      <xdr:rowOff>170925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6501"/>
          <a:ext cx="647700" cy="56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170925</xdr:rowOff>
    </xdr:from>
    <xdr:to>
      <xdr:col>26</xdr:col>
      <xdr:colOff>50800</xdr:colOff>
      <xdr:row>18</xdr:row>
      <xdr:rowOff>4011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3200"/>
          <a:ext cx="698500" cy="4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4011</xdr:rowOff>
    </xdr:from>
    <xdr:to>
      <xdr:col>22</xdr:col>
      <xdr:colOff>114300</xdr:colOff>
      <xdr:row>18</xdr:row>
      <xdr:rowOff>7287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7736"/>
          <a:ext cx="698500" cy="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7287</xdr:rowOff>
    </xdr:from>
    <xdr:to>
      <xdr:col>18</xdr:col>
      <xdr:colOff>177800</xdr:colOff>
      <xdr:row>18</xdr:row>
      <xdr:rowOff>51988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1012"/>
          <a:ext cx="698500" cy="4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63426</xdr:rowOff>
    </xdr:from>
    <xdr:to>
      <xdr:col>29</xdr:col>
      <xdr:colOff>177800</xdr:colOff>
      <xdr:row>17</xdr:row>
      <xdr:rowOff>165026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5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79953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120125</xdr:rowOff>
    </xdr:from>
    <xdr:to>
      <xdr:col>26</xdr:col>
      <xdr:colOff>101600</xdr:colOff>
      <xdr:row>18</xdr:row>
      <xdr:rowOff>50275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60452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5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124661</xdr:rowOff>
    </xdr:from>
    <xdr:to>
      <xdr:col>22</xdr:col>
      <xdr:colOff>165100</xdr:colOff>
      <xdr:row>18</xdr:row>
      <xdr:rowOff>54811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64988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5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127937</xdr:rowOff>
    </xdr:from>
    <xdr:to>
      <xdr:col>19</xdr:col>
      <xdr:colOff>38100</xdr:colOff>
      <xdr:row>18</xdr:row>
      <xdr:rowOff>58087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68264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5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1188</xdr:rowOff>
    </xdr:from>
    <xdr:to>
      <xdr:col>15</xdr:col>
      <xdr:colOff>101600</xdr:colOff>
      <xdr:row>18</xdr:row>
      <xdr:rowOff>102788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112965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0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217441</xdr:rowOff>
    </xdr:from>
    <xdr:to>
      <xdr:col>29</xdr:col>
      <xdr:colOff>127000</xdr:colOff>
      <xdr:row>35</xdr:row>
      <xdr:rowOff>265205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27791"/>
          <a:ext cx="647700" cy="47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265205</xdr:rowOff>
    </xdr:from>
    <xdr:to>
      <xdr:col>26</xdr:col>
      <xdr:colOff>50800</xdr:colOff>
      <xdr:row>36</xdr:row>
      <xdr:rowOff>48140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75555"/>
          <a:ext cx="698500" cy="125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48140</xdr:rowOff>
    </xdr:from>
    <xdr:to>
      <xdr:col>22</xdr:col>
      <xdr:colOff>114300</xdr:colOff>
      <xdr:row>36</xdr:row>
      <xdr:rowOff>84722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01390"/>
          <a:ext cx="698500" cy="36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84722</xdr:rowOff>
    </xdr:from>
    <xdr:to>
      <xdr:col>18</xdr:col>
      <xdr:colOff>177800</xdr:colOff>
      <xdr:row>36</xdr:row>
      <xdr:rowOff>134877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37972"/>
          <a:ext cx="698500" cy="5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166641</xdr:rowOff>
    </xdr:from>
    <xdr:to>
      <xdr:col>29</xdr:col>
      <xdr:colOff>177800</xdr:colOff>
      <xdr:row>35</xdr:row>
      <xdr:rowOff>268241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7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11718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2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214405</xdr:rowOff>
    </xdr:from>
    <xdr:to>
      <xdr:col>26</xdr:col>
      <xdr:colOff>101600</xdr:colOff>
      <xdr:row>35</xdr:row>
      <xdr:rowOff>316005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2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326182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9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340240</xdr:rowOff>
    </xdr:from>
    <xdr:to>
      <xdr:col>22</xdr:col>
      <xdr:colOff>165100</xdr:colOff>
      <xdr:row>36</xdr:row>
      <xdr:rowOff>98940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50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109117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71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33922</xdr:rowOff>
    </xdr:from>
    <xdr:to>
      <xdr:col>19</xdr:col>
      <xdr:colOff>38100</xdr:colOff>
      <xdr:row>36</xdr:row>
      <xdr:rowOff>135522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8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145699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7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84077</xdr:rowOff>
    </xdr:from>
    <xdr:to>
      <xdr:col>15</xdr:col>
      <xdr:colOff>101600</xdr:colOff>
      <xdr:row>37</xdr:row>
      <xdr:rowOff>14227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3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170454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
3,387
59.77
5,370,816
5,123,031
133,809
2,417,807
5,717,350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157929</xdr:rowOff>
    </xdr:from>
    <xdr:to>
      <xdr:col>24</xdr:col>
      <xdr:colOff>63500</xdr:colOff>
      <xdr:row>38</xdr:row>
      <xdr:rowOff>3732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0129"/>
          <a:ext cx="838200" cy="18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161978</xdr:rowOff>
    </xdr:from>
    <xdr:to>
      <xdr:col>19</xdr:col>
      <xdr:colOff>177800</xdr:colOff>
      <xdr:row>38</xdr:row>
      <xdr:rowOff>3732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05628"/>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161978</xdr:rowOff>
    </xdr:from>
    <xdr:to>
      <xdr:col>15</xdr:col>
      <xdr:colOff>50800</xdr:colOff>
      <xdr:row>38</xdr:row>
      <xdr:rowOff>10779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05628"/>
          <a:ext cx="889000" cy="2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10779</xdr:rowOff>
    </xdr:from>
    <xdr:to>
      <xdr:col>10</xdr:col>
      <xdr:colOff>114300</xdr:colOff>
      <xdr:row>38</xdr:row>
      <xdr:rowOff>21318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5879"/>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107129</xdr:rowOff>
    </xdr:from>
    <xdr:to>
      <xdr:col>24</xdr:col>
      <xdr:colOff>114300</xdr:colOff>
      <xdr:row>37</xdr:row>
      <xdr:rowOff>37279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130006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124382</xdr:rowOff>
    </xdr:from>
    <xdr:to>
      <xdr:col>20</xdr:col>
      <xdr:colOff>38100</xdr:colOff>
      <xdr:row>38</xdr:row>
      <xdr:rowOff>54532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71059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24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111179</xdr:rowOff>
    </xdr:from>
    <xdr:to>
      <xdr:col>15</xdr:col>
      <xdr:colOff>101600</xdr:colOff>
      <xdr:row>38</xdr:row>
      <xdr:rowOff>41329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5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57856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23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131430</xdr:rowOff>
    </xdr:from>
    <xdr:to>
      <xdr:col>10</xdr:col>
      <xdr:colOff>165100</xdr:colOff>
      <xdr:row>38</xdr:row>
      <xdr:rowOff>61579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50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78107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25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141968</xdr:rowOff>
    </xdr:from>
    <xdr:to>
      <xdr:col>6</xdr:col>
      <xdr:colOff>38100</xdr:colOff>
      <xdr:row>38</xdr:row>
      <xdr:rowOff>72118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88645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26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52808</xdr:rowOff>
    </xdr:from>
    <xdr:to>
      <xdr:col>24</xdr:col>
      <xdr:colOff>63500</xdr:colOff>
      <xdr:row>57</xdr:row>
      <xdr:rowOff>145214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825458"/>
          <a:ext cx="838200" cy="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145214</xdr:rowOff>
    </xdr:from>
    <xdr:to>
      <xdr:col>19</xdr:col>
      <xdr:colOff>177800</xdr:colOff>
      <xdr:row>57</xdr:row>
      <xdr:rowOff>154687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17864"/>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140159</xdr:rowOff>
    </xdr:from>
    <xdr:to>
      <xdr:col>15</xdr:col>
      <xdr:colOff>50800</xdr:colOff>
      <xdr:row>57</xdr:row>
      <xdr:rowOff>154687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912809"/>
          <a:ext cx="8890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133783</xdr:rowOff>
    </xdr:from>
    <xdr:to>
      <xdr:col>10</xdr:col>
      <xdr:colOff>114300</xdr:colOff>
      <xdr:row>57</xdr:row>
      <xdr:rowOff>140159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906433"/>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2008</xdr:rowOff>
    </xdr:from>
    <xdr:to>
      <xdr:col>24</xdr:col>
      <xdr:colOff>114300</xdr:colOff>
      <xdr:row>57</xdr:row>
      <xdr:rowOff>103608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7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24885</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2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94414</xdr:rowOff>
    </xdr:from>
    <xdr:to>
      <xdr:col>20</xdr:col>
      <xdr:colOff>38100</xdr:colOff>
      <xdr:row>58</xdr:row>
      <xdr:rowOff>24564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6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15691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9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103887</xdr:rowOff>
    </xdr:from>
    <xdr:to>
      <xdr:col>15</xdr:col>
      <xdr:colOff>101600</xdr:colOff>
      <xdr:row>58</xdr:row>
      <xdr:rowOff>34037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25164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96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89359</xdr:rowOff>
    </xdr:from>
    <xdr:to>
      <xdr:col>10</xdr:col>
      <xdr:colOff>165100</xdr:colOff>
      <xdr:row>58</xdr:row>
      <xdr:rowOff>19509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6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36036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63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82983</xdr:rowOff>
    </xdr:from>
    <xdr:to>
      <xdr:col>6</xdr:col>
      <xdr:colOff>38100</xdr:colOff>
      <xdr:row>58</xdr:row>
      <xdr:rowOff>13133</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29660</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63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79756</xdr:rowOff>
    </xdr:from>
    <xdr:to>
      <xdr:col>24</xdr:col>
      <xdr:colOff>63500</xdr:colOff>
      <xdr:row>77</xdr:row>
      <xdr:rowOff>88609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281406"/>
          <a:ext cx="8382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5105</xdr:rowOff>
    </xdr:from>
    <xdr:to>
      <xdr:col>19</xdr:col>
      <xdr:colOff>177800</xdr:colOff>
      <xdr:row>77</xdr:row>
      <xdr:rowOff>88609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206755"/>
          <a:ext cx="889000" cy="8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104800</xdr:rowOff>
    </xdr:from>
    <xdr:to>
      <xdr:col>15</xdr:col>
      <xdr:colOff>50800</xdr:colOff>
      <xdr:row>77</xdr:row>
      <xdr:rowOff>5105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135000"/>
          <a:ext cx="8890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104800</xdr:rowOff>
    </xdr:from>
    <xdr:to>
      <xdr:col>10</xdr:col>
      <xdr:colOff>114300</xdr:colOff>
      <xdr:row>76</xdr:row>
      <xdr:rowOff>111570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135000"/>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28956</xdr:rowOff>
    </xdr:from>
    <xdr:to>
      <xdr:col>24</xdr:col>
      <xdr:colOff>114300</xdr:colOff>
      <xdr:row>77</xdr:row>
      <xdr:rowOff>130556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3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7383</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37809</xdr:rowOff>
    </xdr:from>
    <xdr:to>
      <xdr:col>20</xdr:col>
      <xdr:colOff>38100</xdr:colOff>
      <xdr:row>77</xdr:row>
      <xdr:rowOff>139409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155936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0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125755</xdr:rowOff>
    </xdr:from>
    <xdr:to>
      <xdr:col>15</xdr:col>
      <xdr:colOff>101600</xdr:colOff>
      <xdr:row>77</xdr:row>
      <xdr:rowOff>55905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1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72432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93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54000</xdr:rowOff>
    </xdr:from>
    <xdr:to>
      <xdr:col>10</xdr:col>
      <xdr:colOff>165100</xdr:colOff>
      <xdr:row>76</xdr:row>
      <xdr:rowOff>155600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0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678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8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60770</xdr:rowOff>
    </xdr:from>
    <xdr:to>
      <xdr:col>6</xdr:col>
      <xdr:colOff>38100</xdr:colOff>
      <xdr:row>76</xdr:row>
      <xdr:rowOff>162370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0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7446</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8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72365</xdr:rowOff>
    </xdr:from>
    <xdr:to>
      <xdr:col>24</xdr:col>
      <xdr:colOff>63500</xdr:colOff>
      <xdr:row>97</xdr:row>
      <xdr:rowOff>166370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03015"/>
          <a:ext cx="838200" cy="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166370</xdr:rowOff>
    </xdr:from>
    <xdr:to>
      <xdr:col>19</xdr:col>
      <xdr:colOff>177800</xdr:colOff>
      <xdr:row>98</xdr:row>
      <xdr:rowOff>5321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97020"/>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5321</xdr:rowOff>
    </xdr:from>
    <xdr:to>
      <xdr:col>15</xdr:col>
      <xdr:colOff>50800</xdr:colOff>
      <xdr:row>98</xdr:row>
      <xdr:rowOff>15215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07421"/>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2832</xdr:rowOff>
    </xdr:from>
    <xdr:to>
      <xdr:col>10</xdr:col>
      <xdr:colOff>114300</xdr:colOff>
      <xdr:row>98</xdr:row>
      <xdr:rowOff>15215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804932"/>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21565</xdr:rowOff>
    </xdr:from>
    <xdr:to>
      <xdr:col>24</xdr:col>
      <xdr:colOff>114300</xdr:colOff>
      <xdr:row>97</xdr:row>
      <xdr:rowOff>123165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171442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115570</xdr:rowOff>
    </xdr:from>
    <xdr:to>
      <xdr:col>20</xdr:col>
      <xdr:colOff>38100</xdr:colOff>
      <xdr:row>98</xdr:row>
      <xdr:rowOff>45720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36847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3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125971</xdr:rowOff>
    </xdr:from>
    <xdr:to>
      <xdr:col>15</xdr:col>
      <xdr:colOff>101600</xdr:colOff>
      <xdr:row>98</xdr:row>
      <xdr:rowOff>56121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47248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4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135865</xdr:rowOff>
    </xdr:from>
    <xdr:to>
      <xdr:col>10</xdr:col>
      <xdr:colOff>165100</xdr:colOff>
      <xdr:row>98</xdr:row>
      <xdr:rowOff>66015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57142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5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123482</xdr:rowOff>
    </xdr:from>
    <xdr:to>
      <xdr:col>6</xdr:col>
      <xdr:colOff>38100</xdr:colOff>
      <xdr:row>98</xdr:row>
      <xdr:rowOff>53632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44759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124341</xdr:rowOff>
    </xdr:from>
    <xdr:to>
      <xdr:col>55</xdr:col>
      <xdr:colOff>0</xdr:colOff>
      <xdr:row>39</xdr:row>
      <xdr:rowOff>18493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296541"/>
          <a:ext cx="838200" cy="40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18493</xdr:rowOff>
    </xdr:from>
    <xdr:to>
      <xdr:col>50</xdr:col>
      <xdr:colOff>114300</xdr:colOff>
      <xdr:row>39</xdr:row>
      <xdr:rowOff>23836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705043"/>
          <a:ext cx="8890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23836</xdr:rowOff>
    </xdr:from>
    <xdr:to>
      <xdr:col>45</xdr:col>
      <xdr:colOff>177800</xdr:colOff>
      <xdr:row>39</xdr:row>
      <xdr:rowOff>44462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710386"/>
          <a:ext cx="889000" cy="2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44462</xdr:rowOff>
    </xdr:from>
    <xdr:to>
      <xdr:col>41</xdr:col>
      <xdr:colOff>50800</xdr:colOff>
      <xdr:row>39</xdr:row>
      <xdr:rowOff>68974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731012"/>
          <a:ext cx="889000" cy="2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73541</xdr:rowOff>
    </xdr:from>
    <xdr:to>
      <xdr:col>55</xdr:col>
      <xdr:colOff>50800</xdr:colOff>
      <xdr:row>37</xdr:row>
      <xdr:rowOff>3691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51968</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2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139143</xdr:rowOff>
    </xdr:from>
    <xdr:to>
      <xdr:col>50</xdr:col>
      <xdr:colOff>165100</xdr:colOff>
      <xdr:row>39</xdr:row>
      <xdr:rowOff>69293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6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60420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74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144486</xdr:rowOff>
    </xdr:from>
    <xdr:to>
      <xdr:col>46</xdr:col>
      <xdr:colOff>38100</xdr:colOff>
      <xdr:row>39</xdr:row>
      <xdr:rowOff>74636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6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65763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75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165112</xdr:rowOff>
    </xdr:from>
    <xdr:to>
      <xdr:col>41</xdr:col>
      <xdr:colOff>101600</xdr:colOff>
      <xdr:row>39</xdr:row>
      <xdr:rowOff>95262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6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86389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77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18174</xdr:rowOff>
    </xdr:from>
    <xdr:to>
      <xdr:col>36</xdr:col>
      <xdr:colOff>165100</xdr:colOff>
      <xdr:row>39</xdr:row>
      <xdr:rowOff>119774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7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110901</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79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166768</xdr:rowOff>
    </xdr:from>
    <xdr:to>
      <xdr:col>55</xdr:col>
      <xdr:colOff>0</xdr:colOff>
      <xdr:row>58</xdr:row>
      <xdr:rowOff>167903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110868"/>
          <a:ext cx="8382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146479</xdr:rowOff>
    </xdr:from>
    <xdr:to>
      <xdr:col>50</xdr:col>
      <xdr:colOff>114300</xdr:colOff>
      <xdr:row>58</xdr:row>
      <xdr:rowOff>166768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090579"/>
          <a:ext cx="8890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131725</xdr:rowOff>
    </xdr:from>
    <xdr:to>
      <xdr:col>45</xdr:col>
      <xdr:colOff>177800</xdr:colOff>
      <xdr:row>58</xdr:row>
      <xdr:rowOff>146479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75825"/>
          <a:ext cx="889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126012</xdr:rowOff>
    </xdr:from>
    <xdr:to>
      <xdr:col>41</xdr:col>
      <xdr:colOff>50800</xdr:colOff>
      <xdr:row>58</xdr:row>
      <xdr:rowOff>131725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70112"/>
          <a:ext cx="889000" cy="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117103</xdr:rowOff>
    </xdr:from>
    <xdr:to>
      <xdr:col>55</xdr:col>
      <xdr:colOff>50800</xdr:colOff>
      <xdr:row>59</xdr:row>
      <xdr:rowOff>47253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43090</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115968</xdr:rowOff>
    </xdr:from>
    <xdr:to>
      <xdr:col>50</xdr:col>
      <xdr:colOff>165100</xdr:colOff>
      <xdr:row>59</xdr:row>
      <xdr:rowOff>46118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6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37245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15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95679</xdr:rowOff>
    </xdr:from>
    <xdr:to>
      <xdr:col>46</xdr:col>
      <xdr:colOff>38100</xdr:colOff>
      <xdr:row>59</xdr:row>
      <xdr:rowOff>25829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3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16956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13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80925</xdr:rowOff>
    </xdr:from>
    <xdr:to>
      <xdr:col>41</xdr:col>
      <xdr:colOff>101600</xdr:colOff>
      <xdr:row>59</xdr:row>
      <xdr:rowOff>11075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2202</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11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75212</xdr:rowOff>
    </xdr:from>
    <xdr:to>
      <xdr:col>36</xdr:col>
      <xdr:colOff>165100</xdr:colOff>
      <xdr:row>59</xdr:row>
      <xdr:rowOff>5362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167939</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1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119759</xdr:rowOff>
    </xdr:from>
    <xdr:to>
      <xdr:col>55</xdr:col>
      <xdr:colOff>0</xdr:colOff>
      <xdr:row>78</xdr:row>
      <xdr:rowOff>121599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92859"/>
          <a:ext cx="8382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50143</xdr:rowOff>
    </xdr:from>
    <xdr:to>
      <xdr:col>50</xdr:col>
      <xdr:colOff>114300</xdr:colOff>
      <xdr:row>78</xdr:row>
      <xdr:rowOff>119759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23243"/>
          <a:ext cx="889000" cy="6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50143</xdr:rowOff>
    </xdr:from>
    <xdr:to>
      <xdr:col>45</xdr:col>
      <xdr:colOff>177800</xdr:colOff>
      <xdr:row>78</xdr:row>
      <xdr:rowOff>80234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23243"/>
          <a:ext cx="889000" cy="3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80234</xdr:rowOff>
    </xdr:from>
    <xdr:to>
      <xdr:col>41</xdr:col>
      <xdr:colOff>50800</xdr:colOff>
      <xdr:row>78</xdr:row>
      <xdr:rowOff>121929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53334"/>
          <a:ext cx="889000" cy="4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70799</xdr:rowOff>
    </xdr:from>
    <xdr:to>
      <xdr:col>55</xdr:col>
      <xdr:colOff>50800</xdr:colOff>
      <xdr:row>79</xdr:row>
      <xdr:rowOff>949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170104</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68959</xdr:rowOff>
    </xdr:from>
    <xdr:to>
      <xdr:col>50</xdr:col>
      <xdr:colOff>165100</xdr:colOff>
      <xdr:row>78</xdr:row>
      <xdr:rowOff>170559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161686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170793</xdr:rowOff>
    </xdr:from>
    <xdr:to>
      <xdr:col>46</xdr:col>
      <xdr:colOff>38100</xdr:colOff>
      <xdr:row>78</xdr:row>
      <xdr:rowOff>100943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117470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14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29434</xdr:rowOff>
    </xdr:from>
    <xdr:to>
      <xdr:col>41</xdr:col>
      <xdr:colOff>101600</xdr:colOff>
      <xdr:row>78</xdr:row>
      <xdr:rowOff>131034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122161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71129</xdr:rowOff>
    </xdr:from>
    <xdr:to>
      <xdr:col>36</xdr:col>
      <xdr:colOff>165100</xdr:colOff>
      <xdr:row>79</xdr:row>
      <xdr:rowOff>1279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163856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3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82322</xdr:rowOff>
    </xdr:from>
    <xdr:to>
      <xdr:col>55</xdr:col>
      <xdr:colOff>0</xdr:colOff>
      <xdr:row>98</xdr:row>
      <xdr:rowOff>86216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84422"/>
          <a:ext cx="8382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68228</xdr:rowOff>
    </xdr:from>
    <xdr:to>
      <xdr:col>50</xdr:col>
      <xdr:colOff>114300</xdr:colOff>
      <xdr:row>98</xdr:row>
      <xdr:rowOff>82322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70328"/>
          <a:ext cx="889000" cy="1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20110</xdr:rowOff>
    </xdr:from>
    <xdr:to>
      <xdr:col>45</xdr:col>
      <xdr:colOff>177800</xdr:colOff>
      <xdr:row>98</xdr:row>
      <xdr:rowOff>68228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22210"/>
          <a:ext cx="889000" cy="4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170918</xdr:rowOff>
    </xdr:from>
    <xdr:to>
      <xdr:col>41</xdr:col>
      <xdr:colOff>50800</xdr:colOff>
      <xdr:row>98</xdr:row>
      <xdr:rowOff>20110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01568"/>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35416</xdr:rowOff>
    </xdr:from>
    <xdr:to>
      <xdr:col>55</xdr:col>
      <xdr:colOff>50800</xdr:colOff>
      <xdr:row>98</xdr:row>
      <xdr:rowOff>137016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121793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31522</xdr:rowOff>
    </xdr:from>
    <xdr:to>
      <xdr:col>50</xdr:col>
      <xdr:colOff>165100</xdr:colOff>
      <xdr:row>98</xdr:row>
      <xdr:rowOff>133122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124249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17428</xdr:rowOff>
    </xdr:from>
    <xdr:to>
      <xdr:col>46</xdr:col>
      <xdr:colOff>38100</xdr:colOff>
      <xdr:row>98</xdr:row>
      <xdr:rowOff>119028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1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110155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140760</xdr:rowOff>
    </xdr:from>
    <xdr:to>
      <xdr:col>41</xdr:col>
      <xdr:colOff>101600</xdr:colOff>
      <xdr:row>98</xdr:row>
      <xdr:rowOff>70910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62037</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86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120118</xdr:rowOff>
    </xdr:from>
    <xdr:to>
      <xdr:col>36</xdr:col>
      <xdr:colOff>165100</xdr:colOff>
      <xdr:row>98</xdr:row>
      <xdr:rowOff>50268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66795</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72795" y="1652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43886</xdr:rowOff>
    </xdr:from>
    <xdr:to>
      <xdr:col>85</xdr:col>
      <xdr:colOff>127000</xdr:colOff>
      <xdr:row>39</xdr:row>
      <xdr:rowOff>44170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30436"/>
          <a:ext cx="8382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44170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30720"/>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44279</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0829"/>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39316</xdr:rowOff>
    </xdr:from>
    <xdr:to>
      <xdr:col>71</xdr:col>
      <xdr:colOff>177800</xdr:colOff>
      <xdr:row>39</xdr:row>
      <xdr:rowOff>44279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25866"/>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164536</xdr:rowOff>
    </xdr:from>
    <xdr:to>
      <xdr:col>85</xdr:col>
      <xdr:colOff>177800</xdr:colOff>
      <xdr:row>39</xdr:row>
      <xdr:rowOff>94686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83157</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164820</xdr:rowOff>
    </xdr:from>
    <xdr:to>
      <xdr:col>81</xdr:col>
      <xdr:colOff>101600</xdr:colOff>
      <xdr:row>39</xdr:row>
      <xdr:rowOff>94970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86097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72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164929</xdr:rowOff>
    </xdr:from>
    <xdr:to>
      <xdr:col>72</xdr:col>
      <xdr:colOff>38100</xdr:colOff>
      <xdr:row>39</xdr:row>
      <xdr:rowOff>95079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86206</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772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159966</xdr:rowOff>
    </xdr:from>
    <xdr:to>
      <xdr:col>67</xdr:col>
      <xdr:colOff>101600</xdr:colOff>
      <xdr:row>39</xdr:row>
      <xdr:rowOff>90116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81243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6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155403</xdr:rowOff>
    </xdr:from>
    <xdr:to>
      <xdr:col>85</xdr:col>
      <xdr:colOff>127000</xdr:colOff>
      <xdr:row>76</xdr:row>
      <xdr:rowOff>21552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14153"/>
          <a:ext cx="8382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21552</xdr:rowOff>
    </xdr:from>
    <xdr:to>
      <xdr:col>81</xdr:col>
      <xdr:colOff>50800</xdr:colOff>
      <xdr:row>76</xdr:row>
      <xdr:rowOff>130418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51752"/>
          <a:ext cx="889000" cy="10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130418</xdr:rowOff>
    </xdr:from>
    <xdr:to>
      <xdr:col>76</xdr:col>
      <xdr:colOff>114300</xdr:colOff>
      <xdr:row>76</xdr:row>
      <xdr:rowOff>157549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60618"/>
          <a:ext cx="889000" cy="2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157549</xdr:rowOff>
    </xdr:from>
    <xdr:to>
      <xdr:col>71</xdr:col>
      <xdr:colOff>177800</xdr:colOff>
      <xdr:row>76</xdr:row>
      <xdr:rowOff>163463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87749"/>
          <a:ext cx="8890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104603</xdr:rowOff>
    </xdr:from>
    <xdr:to>
      <xdr:col>85</xdr:col>
      <xdr:colOff>177800</xdr:colOff>
      <xdr:row>76</xdr:row>
      <xdr:rowOff>34753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127480</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1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142203</xdr:rowOff>
    </xdr:from>
    <xdr:to>
      <xdr:col>81</xdr:col>
      <xdr:colOff>101600</xdr:colOff>
      <xdr:row>76</xdr:row>
      <xdr:rowOff>72352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009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88880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77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79618</xdr:rowOff>
    </xdr:from>
    <xdr:to>
      <xdr:col>76</xdr:col>
      <xdr:colOff>165100</xdr:colOff>
      <xdr:row>77</xdr:row>
      <xdr:rowOff>9768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26296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8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106749</xdr:rowOff>
    </xdr:from>
    <xdr:to>
      <xdr:col>72</xdr:col>
      <xdr:colOff>38100</xdr:colOff>
      <xdr:row>77</xdr:row>
      <xdr:rowOff>36899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53426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9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112663</xdr:rowOff>
    </xdr:from>
    <xdr:to>
      <xdr:col>67</xdr:col>
      <xdr:colOff>101600</xdr:colOff>
      <xdr:row>77</xdr:row>
      <xdr:rowOff>42813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59340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9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72140</xdr:rowOff>
    </xdr:from>
    <xdr:to>
      <xdr:col>85</xdr:col>
      <xdr:colOff>127000</xdr:colOff>
      <xdr:row>98</xdr:row>
      <xdr:rowOff>57240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31340"/>
          <a:ext cx="838200" cy="3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136444</xdr:rowOff>
    </xdr:from>
    <xdr:to>
      <xdr:col>81</xdr:col>
      <xdr:colOff>50800</xdr:colOff>
      <xdr:row>98</xdr:row>
      <xdr:rowOff>57240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67094"/>
          <a:ext cx="889000" cy="9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136444</xdr:rowOff>
    </xdr:from>
    <xdr:to>
      <xdr:col>76</xdr:col>
      <xdr:colOff>114300</xdr:colOff>
      <xdr:row>98</xdr:row>
      <xdr:rowOff>72631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67094"/>
          <a:ext cx="889000" cy="10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80125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8517</xdr:rowOff>
    </xdr:from>
    <xdr:to>
      <xdr:col>71</xdr:col>
      <xdr:colOff>177800</xdr:colOff>
      <xdr:row>98</xdr:row>
      <xdr:rowOff>72631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10617"/>
          <a:ext cx="889000" cy="6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21340</xdr:rowOff>
    </xdr:from>
    <xdr:to>
      <xdr:col>85</xdr:col>
      <xdr:colOff>177800</xdr:colOff>
      <xdr:row>96</xdr:row>
      <xdr:rowOff>122940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44217</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6440</xdr:rowOff>
    </xdr:from>
    <xdr:to>
      <xdr:col>81</xdr:col>
      <xdr:colOff>101600</xdr:colOff>
      <xdr:row>98</xdr:row>
      <xdr:rowOff>108040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124567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5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85644</xdr:rowOff>
    </xdr:from>
    <xdr:to>
      <xdr:col>76</xdr:col>
      <xdr:colOff>165100</xdr:colOff>
      <xdr:row>98</xdr:row>
      <xdr:rowOff>15794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32321</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49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21831</xdr:rowOff>
    </xdr:from>
    <xdr:to>
      <xdr:col>72</xdr:col>
      <xdr:colOff>38100</xdr:colOff>
      <xdr:row>98</xdr:row>
      <xdr:rowOff>123431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2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114558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1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129167</xdr:rowOff>
    </xdr:from>
    <xdr:to>
      <xdr:col>67</xdr:col>
      <xdr:colOff>101600</xdr:colOff>
      <xdr:row>98</xdr:row>
      <xdr:rowOff>59317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75844</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5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86420</xdr:rowOff>
    </xdr:from>
    <xdr:to>
      <xdr:col>116</xdr:col>
      <xdr:colOff>63500</xdr:colOff>
      <xdr:row>59</xdr:row>
      <xdr:rowOff>86551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201970"/>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86551</xdr:rowOff>
    </xdr:from>
    <xdr:to>
      <xdr:col>111</xdr:col>
      <xdr:colOff>177800</xdr:colOff>
      <xdr:row>59</xdr:row>
      <xdr:rowOff>86763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202101"/>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86763</xdr:rowOff>
    </xdr:from>
    <xdr:to>
      <xdr:col>107</xdr:col>
      <xdr:colOff>50800</xdr:colOff>
      <xdr:row>59</xdr:row>
      <xdr:rowOff>86861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20231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86861</xdr:rowOff>
    </xdr:from>
    <xdr:to>
      <xdr:col>102</xdr:col>
      <xdr:colOff>114300</xdr:colOff>
      <xdr:row>59</xdr:row>
      <xdr:rowOff>87073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202411"/>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35620</xdr:rowOff>
    </xdr:from>
    <xdr:to>
      <xdr:col>116</xdr:col>
      <xdr:colOff>114300</xdr:colOff>
      <xdr:row>59</xdr:row>
      <xdr:rowOff>137220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121997</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66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35751</xdr:rowOff>
    </xdr:from>
    <xdr:to>
      <xdr:col>112</xdr:col>
      <xdr:colOff>38100</xdr:colOff>
      <xdr:row>59</xdr:row>
      <xdr:rowOff>137351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128478</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244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35963</xdr:rowOff>
    </xdr:from>
    <xdr:to>
      <xdr:col>107</xdr:col>
      <xdr:colOff>101600</xdr:colOff>
      <xdr:row>59</xdr:row>
      <xdr:rowOff>137563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128690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244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36061</xdr:rowOff>
    </xdr:from>
    <xdr:to>
      <xdr:col>102</xdr:col>
      <xdr:colOff>165100</xdr:colOff>
      <xdr:row>59</xdr:row>
      <xdr:rowOff>137661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128788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244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36273</xdr:rowOff>
    </xdr:from>
    <xdr:to>
      <xdr:col>98</xdr:col>
      <xdr:colOff>38100</xdr:colOff>
      <xdr:row>59</xdr:row>
      <xdr:rowOff>137873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5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129000</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24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40539</xdr:rowOff>
    </xdr:from>
    <xdr:to>
      <xdr:col>116</xdr:col>
      <xdr:colOff>63500</xdr:colOff>
      <xdr:row>76</xdr:row>
      <xdr:rowOff>86838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70739"/>
          <a:ext cx="838200" cy="4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86838</xdr:rowOff>
    </xdr:from>
    <xdr:to>
      <xdr:col>111</xdr:col>
      <xdr:colOff>177800</xdr:colOff>
      <xdr:row>76</xdr:row>
      <xdr:rowOff>99420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117038"/>
          <a:ext cx="8890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99420</xdr:rowOff>
    </xdr:from>
    <xdr:to>
      <xdr:col>107</xdr:col>
      <xdr:colOff>50800</xdr:colOff>
      <xdr:row>76</xdr:row>
      <xdr:rowOff>99603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12962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99603</xdr:rowOff>
    </xdr:from>
    <xdr:to>
      <xdr:col>102</xdr:col>
      <xdr:colOff>114300</xdr:colOff>
      <xdr:row>76</xdr:row>
      <xdr:rowOff>108542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129803"/>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161189</xdr:rowOff>
    </xdr:from>
    <xdr:to>
      <xdr:col>116</xdr:col>
      <xdr:colOff>114300</xdr:colOff>
      <xdr:row>76</xdr:row>
      <xdr:rowOff>91339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139616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36038</xdr:rowOff>
    </xdr:from>
    <xdr:to>
      <xdr:col>112</xdr:col>
      <xdr:colOff>38100</xdr:colOff>
      <xdr:row>76</xdr:row>
      <xdr:rowOff>137638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128765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5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48620</xdr:rowOff>
    </xdr:from>
    <xdr:to>
      <xdr:col>107</xdr:col>
      <xdr:colOff>101600</xdr:colOff>
      <xdr:row>76</xdr:row>
      <xdr:rowOff>150220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141347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7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48803</xdr:rowOff>
    </xdr:from>
    <xdr:to>
      <xdr:col>102</xdr:col>
      <xdr:colOff>165100</xdr:colOff>
      <xdr:row>76</xdr:row>
      <xdr:rowOff>150403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7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141530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57742</xdr:rowOff>
    </xdr:from>
    <xdr:to>
      <xdr:col>98</xdr:col>
      <xdr:colOff>38100</xdr:colOff>
      <xdr:row>76</xdr:row>
      <xdr:rowOff>159342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150469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住民一人当たりのコストを見た場合、普通建設事業費が昨年度よりも</a:t>
          </a:r>
          <a:r>
            <a:rPr kumimoji="1" lang="en-US" altLang="ja-JP" sz="1300">
              <a:latin typeface="ＭＳ Ｐゴシック" panose="020B0600070205080204" pitchFamily="50" charset="-128"/>
              <a:ea typeface="ＭＳ Ｐゴシック" panose="020B0600070205080204" pitchFamily="50" charset="-128"/>
            </a:rPr>
            <a:t>2,979</a:t>
          </a:r>
          <a:r>
            <a:rPr kumimoji="1" lang="ja-JP" altLang="en-US" sz="1300">
              <a:latin typeface="ＭＳ Ｐゴシック" panose="020B0600070205080204" pitchFamily="50" charset="-128"/>
              <a:ea typeface="ＭＳ Ｐゴシック" panose="020B0600070205080204" pitchFamily="50" charset="-128"/>
            </a:rPr>
            <a:t>円減少して類似団体以下に落ち着いており、維持補修費は昨年度比較で減少し、類似団体より</a:t>
          </a:r>
          <a:r>
            <a:rPr kumimoji="1" lang="en-US" altLang="ja-JP" sz="1300">
              <a:latin typeface="ＭＳ Ｐゴシック" panose="020B0600070205080204" pitchFamily="50" charset="-128"/>
              <a:ea typeface="ＭＳ Ｐゴシック" panose="020B0600070205080204" pitchFamily="50" charset="-128"/>
            </a:rPr>
            <a:t>3,042</a:t>
          </a:r>
          <a:r>
            <a:rPr kumimoji="1" lang="ja-JP" altLang="en-US" sz="1300">
              <a:latin typeface="ＭＳ Ｐゴシック" panose="020B0600070205080204" pitchFamily="50" charset="-128"/>
              <a:ea typeface="ＭＳ Ｐゴシック" panose="020B0600070205080204" pitchFamily="50" charset="-128"/>
            </a:rPr>
            <a:t>円低くなっている。また、公債費が上昇を続けており、昨年度より</a:t>
          </a:r>
          <a:r>
            <a:rPr kumimoji="1" lang="en-US" altLang="ja-JP" sz="1300">
              <a:latin typeface="ＭＳ Ｐゴシック" panose="020B0600070205080204" pitchFamily="50" charset="-128"/>
              <a:ea typeface="ＭＳ Ｐゴシック" panose="020B0600070205080204" pitchFamily="50" charset="-128"/>
            </a:rPr>
            <a:t>16,448</a:t>
          </a:r>
          <a:r>
            <a:rPr kumimoji="1" lang="ja-JP" altLang="en-US" sz="1300">
              <a:latin typeface="ＭＳ Ｐゴシック" panose="020B0600070205080204" pitchFamily="50" charset="-128"/>
              <a:ea typeface="ＭＳ Ｐゴシック" panose="020B0600070205080204" pitchFamily="50" charset="-128"/>
            </a:rPr>
            <a:t>円多くなっている。</a:t>
          </a:r>
        </a:p>
        <a:p>
          <a:r>
            <a:rPr kumimoji="1" lang="ja-JP" altLang="en-US" sz="1300">
              <a:latin typeface="ＭＳ Ｐゴシック" panose="020B0600070205080204" pitchFamily="50" charset="-128"/>
              <a:ea typeface="ＭＳ Ｐゴシック" panose="020B0600070205080204" pitchFamily="50" charset="-128"/>
            </a:rPr>
            <a:t>　今後は、大型整備事業に投入した起債の元金償還が開始されており、公債費が数年間高止まりが続くので、平成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年度に作成された公共施設総合管理計画や令和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公共施設の維持管理経費の平準化をはかるとともに、事業実施の取捨選択を行ない、事業費の抑制及び更なる歳出削減に努め、積立金を有効に活用し、財政規模に見合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
3,387
59.77
5,370,816
5,123,031
133,809
2,417,807
5,717,350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152583</xdr:rowOff>
    </xdr:from>
    <xdr:to>
      <xdr:col>24</xdr:col>
      <xdr:colOff>63500</xdr:colOff>
      <xdr:row>37</xdr:row>
      <xdr:rowOff>155180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96233"/>
          <a:ext cx="8382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155180</xdr:rowOff>
    </xdr:from>
    <xdr:to>
      <xdr:col>19</xdr:col>
      <xdr:colOff>177800</xdr:colOff>
      <xdr:row>37</xdr:row>
      <xdr:rowOff>170577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98830"/>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170577</xdr:rowOff>
    </xdr:from>
    <xdr:to>
      <xdr:col>15</xdr:col>
      <xdr:colOff>50800</xdr:colOff>
      <xdr:row>38</xdr:row>
      <xdr:rowOff>1364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14227"/>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1364</xdr:rowOff>
    </xdr:from>
    <xdr:to>
      <xdr:col>10</xdr:col>
      <xdr:colOff>114300</xdr:colOff>
      <xdr:row>38</xdr:row>
      <xdr:rowOff>29711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16464"/>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101783</xdr:rowOff>
    </xdr:from>
    <xdr:to>
      <xdr:col>24</xdr:col>
      <xdr:colOff>114300</xdr:colOff>
      <xdr:row>38</xdr:row>
      <xdr:rowOff>31933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124660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9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104380</xdr:rowOff>
    </xdr:from>
    <xdr:to>
      <xdr:col>20</xdr:col>
      <xdr:colOff>38100</xdr:colOff>
      <xdr:row>38</xdr:row>
      <xdr:rowOff>34530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51057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2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119777</xdr:rowOff>
    </xdr:from>
    <xdr:to>
      <xdr:col>15</xdr:col>
      <xdr:colOff>101600</xdr:colOff>
      <xdr:row>38</xdr:row>
      <xdr:rowOff>49927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6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41054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5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122014</xdr:rowOff>
    </xdr:from>
    <xdr:to>
      <xdr:col>10</xdr:col>
      <xdr:colOff>165100</xdr:colOff>
      <xdr:row>38</xdr:row>
      <xdr:rowOff>52164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68691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4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150361</xdr:rowOff>
    </xdr:from>
    <xdr:to>
      <xdr:col>6</xdr:col>
      <xdr:colOff>38100</xdr:colOff>
      <xdr:row>38</xdr:row>
      <xdr:rowOff>80511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71638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85641</xdr:rowOff>
    </xdr:from>
    <xdr:to>
      <xdr:col>24</xdr:col>
      <xdr:colOff>63500</xdr:colOff>
      <xdr:row>58</xdr:row>
      <xdr:rowOff>21735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86841"/>
          <a:ext cx="838200" cy="2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169125</xdr:rowOff>
    </xdr:from>
    <xdr:to>
      <xdr:col>19</xdr:col>
      <xdr:colOff>177800</xdr:colOff>
      <xdr:row>58</xdr:row>
      <xdr:rowOff>21735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41775"/>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169125</xdr:rowOff>
    </xdr:from>
    <xdr:to>
      <xdr:col>15</xdr:col>
      <xdr:colOff>50800</xdr:colOff>
      <xdr:row>58</xdr:row>
      <xdr:rowOff>25087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41775"/>
          <a:ext cx="889000" cy="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148442</xdr:rowOff>
    </xdr:from>
    <xdr:to>
      <xdr:col>10</xdr:col>
      <xdr:colOff>114300</xdr:colOff>
      <xdr:row>58</xdr:row>
      <xdr:rowOff>25087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21092"/>
          <a:ext cx="889000" cy="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34841</xdr:rowOff>
    </xdr:from>
    <xdr:to>
      <xdr:col>24</xdr:col>
      <xdr:colOff>114300</xdr:colOff>
      <xdr:row>56</xdr:row>
      <xdr:rowOff>136441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3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57718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8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142385</xdr:rowOff>
    </xdr:from>
    <xdr:to>
      <xdr:col>20</xdr:col>
      <xdr:colOff>38100</xdr:colOff>
      <xdr:row>58</xdr:row>
      <xdr:rowOff>72535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89062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9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118325</xdr:rowOff>
    </xdr:from>
    <xdr:to>
      <xdr:col>15</xdr:col>
      <xdr:colOff>101600</xdr:colOff>
      <xdr:row>58</xdr:row>
      <xdr:rowOff>48475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39602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9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145737</xdr:rowOff>
    </xdr:from>
    <xdr:to>
      <xdr:col>10</xdr:col>
      <xdr:colOff>165100</xdr:colOff>
      <xdr:row>58</xdr:row>
      <xdr:rowOff>75887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67014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1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97642</xdr:rowOff>
    </xdr:from>
    <xdr:to>
      <xdr:col>6</xdr:col>
      <xdr:colOff>38100</xdr:colOff>
      <xdr:row>58</xdr:row>
      <xdr:rowOff>27792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44319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4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34316</xdr:rowOff>
    </xdr:from>
    <xdr:to>
      <xdr:col>24</xdr:col>
      <xdr:colOff>63500</xdr:colOff>
      <xdr:row>76</xdr:row>
      <xdr:rowOff>136156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64516"/>
          <a:ext cx="838200" cy="10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124676</xdr:rowOff>
    </xdr:from>
    <xdr:to>
      <xdr:col>19</xdr:col>
      <xdr:colOff>177800</xdr:colOff>
      <xdr:row>76</xdr:row>
      <xdr:rowOff>136156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54876"/>
          <a:ext cx="8890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124676</xdr:rowOff>
    </xdr:from>
    <xdr:to>
      <xdr:col>15</xdr:col>
      <xdr:colOff>50800</xdr:colOff>
      <xdr:row>76</xdr:row>
      <xdr:rowOff>143582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54876"/>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143582</xdr:rowOff>
    </xdr:from>
    <xdr:to>
      <xdr:col>10</xdr:col>
      <xdr:colOff>114300</xdr:colOff>
      <xdr:row>76</xdr:row>
      <xdr:rowOff>158545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73782"/>
          <a:ext cx="889000" cy="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154966</xdr:rowOff>
    </xdr:from>
    <xdr:to>
      <xdr:col>24</xdr:col>
      <xdr:colOff>114300</xdr:colOff>
      <xdr:row>76</xdr:row>
      <xdr:rowOff>85116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133393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9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85356</xdr:rowOff>
    </xdr:from>
    <xdr:to>
      <xdr:col>20</xdr:col>
      <xdr:colOff>38100</xdr:colOff>
      <xdr:row>77</xdr:row>
      <xdr:rowOff>15506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6633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73876</xdr:rowOff>
    </xdr:from>
    <xdr:to>
      <xdr:col>15</xdr:col>
      <xdr:colOff>101600</xdr:colOff>
      <xdr:row>77</xdr:row>
      <xdr:rowOff>4026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166603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9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92782</xdr:rowOff>
    </xdr:from>
    <xdr:to>
      <xdr:col>10</xdr:col>
      <xdr:colOff>165100</xdr:colOff>
      <xdr:row>77</xdr:row>
      <xdr:rowOff>22932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14059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1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107745</xdr:rowOff>
    </xdr:from>
    <xdr:to>
      <xdr:col>6</xdr:col>
      <xdr:colOff>38100</xdr:colOff>
      <xdr:row>77</xdr:row>
      <xdr:rowOff>37895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29022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3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122117</xdr:rowOff>
    </xdr:from>
    <xdr:to>
      <xdr:col>24</xdr:col>
      <xdr:colOff>63500</xdr:colOff>
      <xdr:row>98</xdr:row>
      <xdr:rowOff>123878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924217"/>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123878</xdr:rowOff>
    </xdr:from>
    <xdr:to>
      <xdr:col>19</xdr:col>
      <xdr:colOff>177800</xdr:colOff>
      <xdr:row>98</xdr:row>
      <xdr:rowOff>127986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25978"/>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112007</xdr:rowOff>
    </xdr:from>
    <xdr:to>
      <xdr:col>15</xdr:col>
      <xdr:colOff>50800</xdr:colOff>
      <xdr:row>98</xdr:row>
      <xdr:rowOff>127986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914107"/>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112007</xdr:rowOff>
    </xdr:from>
    <xdr:to>
      <xdr:col>10</xdr:col>
      <xdr:colOff>114300</xdr:colOff>
      <xdr:row>98</xdr:row>
      <xdr:rowOff>141615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14107"/>
          <a:ext cx="889000" cy="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71317</xdr:rowOff>
    </xdr:from>
    <xdr:to>
      <xdr:col>24</xdr:col>
      <xdr:colOff>114300</xdr:colOff>
      <xdr:row>99</xdr:row>
      <xdr:rowOff>1467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7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157694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8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73078</xdr:rowOff>
    </xdr:from>
    <xdr:to>
      <xdr:col>20</xdr:col>
      <xdr:colOff>38100</xdr:colOff>
      <xdr:row>99</xdr:row>
      <xdr:rowOff>3228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165805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77186</xdr:rowOff>
    </xdr:from>
    <xdr:to>
      <xdr:col>15</xdr:col>
      <xdr:colOff>101600</xdr:colOff>
      <xdr:row>99</xdr:row>
      <xdr:rowOff>7336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169913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61207</xdr:rowOff>
    </xdr:from>
    <xdr:to>
      <xdr:col>10</xdr:col>
      <xdr:colOff>165100</xdr:colOff>
      <xdr:row>98</xdr:row>
      <xdr:rowOff>162807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153934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5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90815</xdr:rowOff>
    </xdr:from>
    <xdr:to>
      <xdr:col>6</xdr:col>
      <xdr:colOff>38100</xdr:colOff>
      <xdr:row>99</xdr:row>
      <xdr:rowOff>20965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9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12092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162374</xdr:rowOff>
    </xdr:from>
    <xdr:to>
      <xdr:col>55</xdr:col>
      <xdr:colOff>0</xdr:colOff>
      <xdr:row>58</xdr:row>
      <xdr:rowOff>164313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106474"/>
          <a:ext cx="8382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162374</xdr:rowOff>
    </xdr:from>
    <xdr:to>
      <xdr:col>50</xdr:col>
      <xdr:colOff>114300</xdr:colOff>
      <xdr:row>59</xdr:row>
      <xdr:rowOff>2101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06474"/>
          <a:ext cx="889000" cy="1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156157</xdr:rowOff>
    </xdr:from>
    <xdr:to>
      <xdr:col>45</xdr:col>
      <xdr:colOff>177800</xdr:colOff>
      <xdr:row>59</xdr:row>
      <xdr:rowOff>2101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00257"/>
          <a:ext cx="889000" cy="1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156157</xdr:rowOff>
    </xdr:from>
    <xdr:to>
      <xdr:col>41</xdr:col>
      <xdr:colOff>50800</xdr:colOff>
      <xdr:row>58</xdr:row>
      <xdr:rowOff>161062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00257"/>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113513</xdr:rowOff>
    </xdr:from>
    <xdr:to>
      <xdr:col>55</xdr:col>
      <xdr:colOff>50800</xdr:colOff>
      <xdr:row>59</xdr:row>
      <xdr:rowOff>43663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111574</xdr:rowOff>
    </xdr:from>
    <xdr:to>
      <xdr:col>50</xdr:col>
      <xdr:colOff>165100</xdr:colOff>
      <xdr:row>59</xdr:row>
      <xdr:rowOff>41724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32851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4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122751</xdr:rowOff>
    </xdr:from>
    <xdr:to>
      <xdr:col>46</xdr:col>
      <xdr:colOff>38100</xdr:colOff>
      <xdr:row>59</xdr:row>
      <xdr:rowOff>52901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44028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105357</xdr:rowOff>
    </xdr:from>
    <xdr:to>
      <xdr:col>41</xdr:col>
      <xdr:colOff>101600</xdr:colOff>
      <xdr:row>59</xdr:row>
      <xdr:rowOff>35507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26634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110262</xdr:rowOff>
    </xdr:from>
    <xdr:to>
      <xdr:col>36</xdr:col>
      <xdr:colOff>165100</xdr:colOff>
      <xdr:row>59</xdr:row>
      <xdr:rowOff>40412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31539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4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145239</xdr:rowOff>
    </xdr:from>
    <xdr:to>
      <xdr:col>55</xdr:col>
      <xdr:colOff>0</xdr:colOff>
      <xdr:row>79</xdr:row>
      <xdr:rowOff>41166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18339"/>
          <a:ext cx="838200" cy="6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41166</xdr:rowOff>
    </xdr:from>
    <xdr:to>
      <xdr:col>50</xdr:col>
      <xdr:colOff>114300</xdr:colOff>
      <xdr:row>79</xdr:row>
      <xdr:rowOff>43994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85716"/>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43994</xdr:rowOff>
    </xdr:from>
    <xdr:to>
      <xdr:col>45</xdr:col>
      <xdr:colOff>177800</xdr:colOff>
      <xdr:row>79</xdr:row>
      <xdr:rowOff>44276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88544"/>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44276</xdr:rowOff>
    </xdr:from>
    <xdr:to>
      <xdr:col>41</xdr:col>
      <xdr:colOff>50800</xdr:colOff>
      <xdr:row>79</xdr:row>
      <xdr:rowOff>47267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88826"/>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94439</xdr:rowOff>
    </xdr:from>
    <xdr:to>
      <xdr:col>55</xdr:col>
      <xdr:colOff>50800</xdr:colOff>
      <xdr:row>79</xdr:row>
      <xdr:rowOff>24589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9366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161816</xdr:rowOff>
    </xdr:from>
    <xdr:to>
      <xdr:col>50</xdr:col>
      <xdr:colOff>165100</xdr:colOff>
      <xdr:row>79</xdr:row>
      <xdr:rowOff>91966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83093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164644</xdr:rowOff>
    </xdr:from>
    <xdr:to>
      <xdr:col>46</xdr:col>
      <xdr:colOff>38100</xdr:colOff>
      <xdr:row>79</xdr:row>
      <xdr:rowOff>94794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85921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164926</xdr:rowOff>
    </xdr:from>
    <xdr:to>
      <xdr:col>41</xdr:col>
      <xdr:colOff>101600</xdr:colOff>
      <xdr:row>79</xdr:row>
      <xdr:rowOff>95076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86203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167917</xdr:rowOff>
    </xdr:from>
    <xdr:to>
      <xdr:col>36</xdr:col>
      <xdr:colOff>165100</xdr:colOff>
      <xdr:row>79</xdr:row>
      <xdr:rowOff>98067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4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89194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62106</xdr:rowOff>
    </xdr:from>
    <xdr:to>
      <xdr:col>55</xdr:col>
      <xdr:colOff>0</xdr:colOff>
      <xdr:row>98</xdr:row>
      <xdr:rowOff>65951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64206"/>
          <a:ext cx="8382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100087</xdr:rowOff>
    </xdr:from>
    <xdr:to>
      <xdr:col>50</xdr:col>
      <xdr:colOff>114300</xdr:colOff>
      <xdr:row>98</xdr:row>
      <xdr:rowOff>62106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30737"/>
          <a:ext cx="889000" cy="1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100087</xdr:rowOff>
    </xdr:from>
    <xdr:to>
      <xdr:col>45</xdr:col>
      <xdr:colOff>177800</xdr:colOff>
      <xdr:row>97</xdr:row>
      <xdr:rowOff>140545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30737"/>
          <a:ext cx="889000" cy="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128163</xdr:rowOff>
    </xdr:from>
    <xdr:to>
      <xdr:col>41</xdr:col>
      <xdr:colOff>50800</xdr:colOff>
      <xdr:row>97</xdr:row>
      <xdr:rowOff>140545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58813"/>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15151</xdr:rowOff>
    </xdr:from>
    <xdr:to>
      <xdr:col>55</xdr:col>
      <xdr:colOff>50800</xdr:colOff>
      <xdr:row>98</xdr:row>
      <xdr:rowOff>116751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165028</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11306</xdr:rowOff>
    </xdr:from>
    <xdr:to>
      <xdr:col>50</xdr:col>
      <xdr:colOff>165100</xdr:colOff>
      <xdr:row>98</xdr:row>
      <xdr:rowOff>112906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129433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58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49287</xdr:rowOff>
    </xdr:from>
    <xdr:to>
      <xdr:col>46</xdr:col>
      <xdr:colOff>38100</xdr:colOff>
      <xdr:row>97</xdr:row>
      <xdr:rowOff>150887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167414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45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89745</xdr:rowOff>
    </xdr:from>
    <xdr:to>
      <xdr:col>41</xdr:col>
      <xdr:colOff>101600</xdr:colOff>
      <xdr:row>98</xdr:row>
      <xdr:rowOff>19895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36422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9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77363</xdr:rowOff>
    </xdr:from>
    <xdr:to>
      <xdr:col>36</xdr:col>
      <xdr:colOff>165100</xdr:colOff>
      <xdr:row>98</xdr:row>
      <xdr:rowOff>7513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24040</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48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160091</xdr:rowOff>
    </xdr:from>
    <xdr:to>
      <xdr:col>85</xdr:col>
      <xdr:colOff>127000</xdr:colOff>
      <xdr:row>37</xdr:row>
      <xdr:rowOff>119652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32291"/>
          <a:ext cx="838200" cy="13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103939</xdr:rowOff>
    </xdr:from>
    <xdr:to>
      <xdr:col>81</xdr:col>
      <xdr:colOff>50800</xdr:colOff>
      <xdr:row>37</xdr:row>
      <xdr:rowOff>119652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47589"/>
          <a:ext cx="8890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84752</xdr:rowOff>
    </xdr:from>
    <xdr:to>
      <xdr:col>76</xdr:col>
      <xdr:colOff>114300</xdr:colOff>
      <xdr:row>37</xdr:row>
      <xdr:rowOff>103939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28402"/>
          <a:ext cx="889000" cy="1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155565</xdr:rowOff>
    </xdr:from>
    <xdr:to>
      <xdr:col>71</xdr:col>
      <xdr:colOff>177800</xdr:colOff>
      <xdr:row>37</xdr:row>
      <xdr:rowOff>84752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27765"/>
          <a:ext cx="889000" cy="10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109291</xdr:rowOff>
    </xdr:from>
    <xdr:to>
      <xdr:col>85</xdr:col>
      <xdr:colOff>177800</xdr:colOff>
      <xdr:row>37</xdr:row>
      <xdr:rowOff>39441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87718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68852</xdr:rowOff>
    </xdr:from>
    <xdr:to>
      <xdr:col>81</xdr:col>
      <xdr:colOff>101600</xdr:colOff>
      <xdr:row>37</xdr:row>
      <xdr:rowOff>170452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161579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53139</xdr:rowOff>
    </xdr:from>
    <xdr:to>
      <xdr:col>76</xdr:col>
      <xdr:colOff>165100</xdr:colOff>
      <xdr:row>37</xdr:row>
      <xdr:rowOff>154739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145866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8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33952</xdr:rowOff>
    </xdr:from>
    <xdr:to>
      <xdr:col>72</xdr:col>
      <xdr:colOff>38100</xdr:colOff>
      <xdr:row>37</xdr:row>
      <xdr:rowOff>135552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126679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7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104765</xdr:rowOff>
    </xdr:from>
    <xdr:to>
      <xdr:col>67</xdr:col>
      <xdr:colOff>101600</xdr:colOff>
      <xdr:row>37</xdr:row>
      <xdr:rowOff>34915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7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51442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5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117515</xdr:rowOff>
    </xdr:from>
    <xdr:to>
      <xdr:col>85</xdr:col>
      <xdr:colOff>127000</xdr:colOff>
      <xdr:row>56</xdr:row>
      <xdr:rowOff>134579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18715"/>
          <a:ext cx="8382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126879</xdr:rowOff>
    </xdr:from>
    <xdr:to>
      <xdr:col>81</xdr:col>
      <xdr:colOff>50800</xdr:colOff>
      <xdr:row>56</xdr:row>
      <xdr:rowOff>134579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28079"/>
          <a:ext cx="8890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70484</xdr:rowOff>
    </xdr:from>
    <xdr:to>
      <xdr:col>76</xdr:col>
      <xdr:colOff>114300</xdr:colOff>
      <xdr:row>56</xdr:row>
      <xdr:rowOff>126879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71684"/>
          <a:ext cx="889000" cy="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10360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70484</xdr:rowOff>
    </xdr:from>
    <xdr:to>
      <xdr:col>71</xdr:col>
      <xdr:colOff>177800</xdr:colOff>
      <xdr:row>56</xdr:row>
      <xdr:rowOff>130320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71684"/>
          <a:ext cx="889000" cy="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133560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66715</xdr:rowOff>
    </xdr:from>
    <xdr:to>
      <xdr:col>85</xdr:col>
      <xdr:colOff>177800</xdr:colOff>
      <xdr:row>56</xdr:row>
      <xdr:rowOff>168315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89592</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1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83779</xdr:rowOff>
    </xdr:from>
    <xdr:to>
      <xdr:col>81</xdr:col>
      <xdr:colOff>101600</xdr:colOff>
      <xdr:row>57</xdr:row>
      <xdr:rowOff>13929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30456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46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76079</xdr:rowOff>
    </xdr:from>
    <xdr:to>
      <xdr:col>76</xdr:col>
      <xdr:colOff>165100</xdr:colOff>
      <xdr:row>57</xdr:row>
      <xdr:rowOff>6229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22756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45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19684</xdr:rowOff>
    </xdr:from>
    <xdr:to>
      <xdr:col>72</xdr:col>
      <xdr:colOff>38100</xdr:colOff>
      <xdr:row>56</xdr:row>
      <xdr:rowOff>121284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137811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39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79520</xdr:rowOff>
    </xdr:from>
    <xdr:to>
      <xdr:col>67</xdr:col>
      <xdr:colOff>101600</xdr:colOff>
      <xdr:row>57</xdr:row>
      <xdr:rowOff>9670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26197</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4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43886</xdr:rowOff>
    </xdr:from>
    <xdr:to>
      <xdr:col>85</xdr:col>
      <xdr:colOff>127000</xdr:colOff>
      <xdr:row>79</xdr:row>
      <xdr:rowOff>44169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88436"/>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44169</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88719"/>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44278</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8828"/>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39315</xdr:rowOff>
    </xdr:from>
    <xdr:to>
      <xdr:col>71</xdr:col>
      <xdr:colOff>177800</xdr:colOff>
      <xdr:row>79</xdr:row>
      <xdr:rowOff>44278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3865"/>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164536</xdr:rowOff>
    </xdr:from>
    <xdr:to>
      <xdr:col>85</xdr:col>
      <xdr:colOff>177800</xdr:colOff>
      <xdr:row>79</xdr:row>
      <xdr:rowOff>94686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83157</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164819</xdr:rowOff>
    </xdr:from>
    <xdr:to>
      <xdr:col>81</xdr:col>
      <xdr:colOff>101600</xdr:colOff>
      <xdr:row>79</xdr:row>
      <xdr:rowOff>94969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86096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3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164928</xdr:rowOff>
    </xdr:from>
    <xdr:to>
      <xdr:col>72</xdr:col>
      <xdr:colOff>38100</xdr:colOff>
      <xdr:row>79</xdr:row>
      <xdr:rowOff>95078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86205</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30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159965</xdr:rowOff>
    </xdr:from>
    <xdr:to>
      <xdr:col>67</xdr:col>
      <xdr:colOff>101600</xdr:colOff>
      <xdr:row>79</xdr:row>
      <xdr:rowOff>90115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81242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2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155403</xdr:rowOff>
    </xdr:from>
    <xdr:to>
      <xdr:col>85</xdr:col>
      <xdr:colOff>127000</xdr:colOff>
      <xdr:row>96</xdr:row>
      <xdr:rowOff>21552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43153"/>
          <a:ext cx="8382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21552</xdr:rowOff>
    </xdr:from>
    <xdr:to>
      <xdr:col>81</xdr:col>
      <xdr:colOff>50800</xdr:colOff>
      <xdr:row>96</xdr:row>
      <xdr:rowOff>130418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480752"/>
          <a:ext cx="889000" cy="10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130418</xdr:rowOff>
    </xdr:from>
    <xdr:to>
      <xdr:col>76</xdr:col>
      <xdr:colOff>114300</xdr:colOff>
      <xdr:row>96</xdr:row>
      <xdr:rowOff>157549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89618"/>
          <a:ext cx="889000" cy="2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157549</xdr:rowOff>
    </xdr:from>
    <xdr:to>
      <xdr:col>71</xdr:col>
      <xdr:colOff>177800</xdr:colOff>
      <xdr:row>96</xdr:row>
      <xdr:rowOff>163463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16749"/>
          <a:ext cx="8890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104603</xdr:rowOff>
    </xdr:from>
    <xdr:to>
      <xdr:col>85</xdr:col>
      <xdr:colOff>177800</xdr:colOff>
      <xdr:row>96</xdr:row>
      <xdr:rowOff>34753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127480</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4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142202</xdr:rowOff>
    </xdr:from>
    <xdr:to>
      <xdr:col>81</xdr:col>
      <xdr:colOff>101600</xdr:colOff>
      <xdr:row>96</xdr:row>
      <xdr:rowOff>72352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88879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20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79618</xdr:rowOff>
    </xdr:from>
    <xdr:to>
      <xdr:col>76</xdr:col>
      <xdr:colOff>165100</xdr:colOff>
      <xdr:row>97</xdr:row>
      <xdr:rowOff>9768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3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26295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1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106749</xdr:rowOff>
    </xdr:from>
    <xdr:to>
      <xdr:col>72</xdr:col>
      <xdr:colOff>38100</xdr:colOff>
      <xdr:row>97</xdr:row>
      <xdr:rowOff>36899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53426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112663</xdr:rowOff>
    </xdr:from>
    <xdr:to>
      <xdr:col>67</xdr:col>
      <xdr:colOff>101600</xdr:colOff>
      <xdr:row>97</xdr:row>
      <xdr:rowOff>42813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59340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4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620,944</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円となっている。決算額全体でみると、会計年度任用職員制度開始による人件費の増加及び特別定額給付金事業による補助費の増が主な要因である。</a:t>
          </a:r>
        </a:p>
        <a:p>
          <a:r>
            <a:rPr kumimoji="1" lang="ja-JP" altLang="en-US" sz="1300">
              <a:latin typeface="ＭＳ Ｐゴシック" panose="020B0600070205080204" pitchFamily="50" charset="-128"/>
              <a:ea typeface="ＭＳ Ｐゴシック" panose="020B0600070205080204" pitchFamily="50" charset="-128"/>
            </a:rPr>
            <a:t>　また、衛生費についても前年度と比較し</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円高い状況である。近年ごみの排出量は増加傾向で、ごみ処分場等の費用が主な要因である。</a:t>
          </a:r>
        </a:p>
        <a:p>
          <a:r>
            <a:rPr kumimoji="1" lang="ja-JP" altLang="en-US" sz="1300">
              <a:latin typeface="ＭＳ Ｐゴシック" panose="020B0600070205080204" pitchFamily="50" charset="-128"/>
              <a:ea typeface="ＭＳ Ｐゴシック" panose="020B0600070205080204" pitchFamily="50" charset="-128"/>
            </a:rPr>
            <a:t>　更に、公債費についても類似団体平均と比較して</a:t>
          </a:r>
          <a:r>
            <a:rPr kumimoji="1" lang="en-US" altLang="ja-JP" sz="1300">
              <a:latin typeface="ＭＳ Ｐゴシック" panose="020B0600070205080204" pitchFamily="50" charset="-128"/>
              <a:ea typeface="ＭＳ Ｐゴシック" panose="020B0600070205080204" pitchFamily="50" charset="-128"/>
            </a:rPr>
            <a:t>95,040</a:t>
          </a:r>
          <a:r>
            <a:rPr kumimoji="1" lang="ja-JP" altLang="en-US" sz="1300">
              <a:latin typeface="ＭＳ Ｐゴシック" panose="020B0600070205080204" pitchFamily="50" charset="-128"/>
              <a:ea typeface="ＭＳ Ｐゴシック" panose="020B0600070205080204" pitchFamily="50" charset="-128"/>
            </a:rPr>
            <a:t>円高い状況にあり、今後数年は高止まりで経過するので、他の経費の削減に積極的に努め、地方債の新規発行を伴う普通建設事業を抑制する。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年度は、翌年度への繰越額が昨年比で</a:t>
          </a:r>
          <a:r>
            <a:rPr kumimoji="1" lang="en-US" altLang="ja-JP" sz="1200">
              <a:latin typeface="ＭＳ ゴシック" pitchFamily="49" charset="-128"/>
              <a:ea typeface="ＭＳ ゴシック" pitchFamily="49" charset="-128"/>
            </a:rPr>
            <a:t>103,354</a:t>
          </a:r>
          <a:r>
            <a:rPr kumimoji="1" lang="ja-JP" altLang="en-US" sz="1200">
              <a:latin typeface="ＭＳ ゴシック" pitchFamily="49" charset="-128"/>
              <a:ea typeface="ＭＳ ゴシック" pitchFamily="49" charset="-128"/>
            </a:rPr>
            <a:t>千円増加し、実質収支額は昨年度比で</a:t>
          </a:r>
          <a:r>
            <a:rPr kumimoji="1" lang="en-US" altLang="ja-JP" sz="1200">
              <a:latin typeface="ＭＳ ゴシック" pitchFamily="49" charset="-128"/>
              <a:ea typeface="ＭＳ ゴシック" pitchFamily="49" charset="-128"/>
            </a:rPr>
            <a:t>17,057</a:t>
          </a:r>
          <a:r>
            <a:rPr kumimoji="1" lang="ja-JP" altLang="en-US" sz="1200">
              <a:latin typeface="ＭＳ ゴシック" pitchFamily="49" charset="-128"/>
              <a:ea typeface="ＭＳ ゴシック" pitchFamily="49" charset="-128"/>
            </a:rPr>
            <a:t>千円増加したが、財政調整基金残高は減少して昨年度比で</a:t>
          </a:r>
          <a:r>
            <a:rPr kumimoji="1" lang="en-US" altLang="ja-JP" sz="1200">
              <a:latin typeface="ＭＳ ゴシック" pitchFamily="49" charset="-128"/>
              <a:ea typeface="ＭＳ ゴシック" pitchFamily="49" charset="-128"/>
            </a:rPr>
            <a:t>330,917</a:t>
          </a:r>
          <a:r>
            <a:rPr kumimoji="1" lang="ja-JP" altLang="en-US" sz="1200">
              <a:latin typeface="ＭＳ ゴシック" pitchFamily="49" charset="-128"/>
              <a:ea typeface="ＭＳ ゴシック" pitchFamily="49" charset="-128"/>
            </a:rPr>
            <a:t>千円の減となり、実質単年度収支が</a:t>
          </a:r>
          <a:r>
            <a:rPr kumimoji="1" lang="en-US" altLang="ja-JP" sz="1200">
              <a:latin typeface="ＭＳ ゴシック" pitchFamily="49" charset="-128"/>
              <a:ea typeface="ＭＳ ゴシック" pitchFamily="49" charset="-128"/>
            </a:rPr>
            <a:t>313,860</a:t>
          </a:r>
          <a:r>
            <a:rPr kumimoji="1" lang="ja-JP" altLang="en-US" sz="1200">
              <a:latin typeface="ＭＳ ゴシック" pitchFamily="49" charset="-128"/>
              <a:ea typeface="ＭＳ ゴシック" pitchFamily="49" charset="-128"/>
            </a:rPr>
            <a:t>千円の赤字の結果となった。</a:t>
          </a:r>
        </a:p>
        <a:p>
          <a:r>
            <a:rPr kumimoji="1" lang="ja-JP" altLang="en-US" sz="1200">
              <a:latin typeface="ＭＳ ゴシック" pitchFamily="49" charset="-128"/>
              <a:ea typeface="ＭＳ ゴシック" pitchFamily="49" charset="-128"/>
            </a:rPr>
            <a:t>　今後数年間は、公債費の高止まりが続くので、他の経費の削減に努めて健全な財政運営に努めなけらばならない。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財政調整基金については、中期的な見通しのもと、決算剰余金を中心に積み立て、最低水準の取り崩しに努める。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連結実質赤字比率は黒字であり、一般会計等以外の会計でも赤字はなく、簡易水道特別会計だけ構成率が減少している。</a:t>
          </a:r>
        </a:p>
        <a:p>
          <a:r>
            <a:rPr kumimoji="1" lang="ja-JP" altLang="en-US" sz="1400">
              <a:latin typeface="ＭＳ ゴシック" pitchFamily="49" charset="-128"/>
              <a:ea typeface="ＭＳ ゴシック" pitchFamily="49" charset="-128"/>
            </a:rPr>
            <a:t>　今後も、事業会計・公営企業会計とも、独立した会計の中で運営ができるよう、受益者負担の適正な見直しを図るなど、計画的な財政運営を行わなければならない。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元利償還金等</a:t>
          </a: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のうち、元利償還金が</a:t>
          </a:r>
          <a:r>
            <a:rPr kumimoji="1" lang="en-US" altLang="ja-JP" sz="1000">
              <a:latin typeface="ＭＳ ゴシック" pitchFamily="49" charset="-128"/>
              <a:ea typeface="ＭＳ ゴシック" pitchFamily="49" charset="-128"/>
            </a:rPr>
            <a:t>86%</a:t>
          </a:r>
          <a:r>
            <a:rPr kumimoji="1" lang="ja-JP" altLang="en-US" sz="1000">
              <a:latin typeface="ＭＳ ゴシック" pitchFamily="49" charset="-128"/>
              <a:ea typeface="ＭＳ ゴシック" pitchFamily="49" charset="-128"/>
            </a:rPr>
            <a:t>、公営企業債の元利償還金に対する繰入額が</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を占めている。元利償還金については、近年投資した大型事業の元金償還が開始されたことから上昇傾向である。</a:t>
          </a:r>
        </a:p>
        <a:p>
          <a:r>
            <a:rPr kumimoji="1" lang="ja-JP" altLang="en-US" sz="1000">
              <a:latin typeface="ＭＳ ゴシック" pitchFamily="49" charset="-128"/>
              <a:ea typeface="ＭＳ ゴシック" pitchFamily="49" charset="-128"/>
            </a:rPr>
            <a:t>　公営企業債の元利償還金に対する繰入額は、下水道事業が主なるものであり、平成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年度で整備が完了していることから、徐々に減少していく見込みである。債務負担行為に基づく支出額は、新たな債務負担行為を設定していないため減少している。</a:t>
          </a:r>
        </a:p>
        <a:p>
          <a:r>
            <a:rPr kumimoji="1" lang="ja-JP" altLang="en-US" sz="1000">
              <a:latin typeface="ＭＳ ゴシック" pitchFamily="49" charset="-128"/>
              <a:ea typeface="ＭＳ ゴシック" pitchFamily="49" charset="-128"/>
            </a:rPr>
            <a:t>　分子より控除される算入公債費等</a:t>
          </a: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は、起債借入を元利償還金の</a:t>
          </a:r>
          <a:r>
            <a:rPr kumimoji="1" lang="en-US" altLang="ja-JP" sz="1000">
              <a:latin typeface="ＭＳ ゴシック" pitchFamily="49" charset="-128"/>
              <a:ea typeface="ＭＳ ゴシック" pitchFamily="49" charset="-128"/>
            </a:rPr>
            <a:t>70%</a:t>
          </a:r>
          <a:r>
            <a:rPr kumimoji="1" lang="ja-JP" altLang="en-US" sz="1000">
              <a:latin typeface="ＭＳ ゴシック" pitchFamily="49" charset="-128"/>
              <a:ea typeface="ＭＳ ゴシック" pitchFamily="49" charset="-128"/>
            </a:rPr>
            <a:t>が基準財政需要額に算入される過疎対策事業債を中心に行っているため、償還金の上昇傾向に呼応して上昇している。</a:t>
          </a:r>
        </a:p>
        <a:p>
          <a:r>
            <a:rPr kumimoji="1" lang="ja-JP" altLang="en-US" sz="1000">
              <a:latin typeface="ＭＳ ゴシック" pitchFamily="49" charset="-128"/>
              <a:ea typeface="ＭＳ ゴシック" pitchFamily="49" charset="-128"/>
            </a:rPr>
            <a:t>　実質公債費比率の分子の値は平成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年度までは大きく変動していないが、平成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年度以降増加傾向にある。償還額の</a:t>
          </a:r>
          <a:r>
            <a:rPr kumimoji="1" lang="en-US" altLang="ja-JP" sz="1000">
              <a:latin typeface="ＭＳ ゴシック" pitchFamily="49" charset="-128"/>
              <a:ea typeface="ＭＳ ゴシック" pitchFamily="49" charset="-128"/>
            </a:rPr>
            <a:t>70%</a:t>
          </a:r>
          <a:r>
            <a:rPr kumimoji="1" lang="ja-JP" altLang="en-US" sz="1000">
              <a:latin typeface="ＭＳ ゴシック" pitchFamily="49" charset="-128"/>
              <a:ea typeface="ＭＳ ゴシック" pitchFamily="49" charset="-128"/>
            </a:rPr>
            <a:t>が交付税措置される過疎対策事業債といえども、今後は実質公債費比率は確実に上昇するといえるため、事業計画の見直しによる借入抑制を図る必要がある。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将来負担額</a:t>
          </a:r>
          <a:r>
            <a:rPr kumimoji="1" lang="en-US" altLang="ja-JP" sz="800">
              <a:latin typeface="ＭＳ ゴシック" pitchFamily="49" charset="-128"/>
              <a:ea typeface="ＭＳ ゴシック" pitchFamily="49" charset="-128"/>
            </a:rPr>
            <a:t>(A)</a:t>
          </a:r>
          <a:r>
            <a:rPr kumimoji="1" lang="ja-JP" altLang="en-US" sz="800">
              <a:latin typeface="ＭＳ ゴシック" pitchFamily="49" charset="-128"/>
              <a:ea typeface="ＭＳ ゴシック" pitchFamily="49" charset="-128"/>
            </a:rPr>
            <a:t>のうち一般会計等に係る地方債の現在高が</a:t>
          </a:r>
          <a:r>
            <a:rPr kumimoji="1" lang="en-US" altLang="ja-JP" sz="800">
              <a:latin typeface="ＭＳ ゴシック" pitchFamily="49" charset="-128"/>
              <a:ea typeface="ＭＳ ゴシック" pitchFamily="49" charset="-128"/>
            </a:rPr>
            <a:t>79%</a:t>
          </a:r>
          <a:r>
            <a:rPr kumimoji="1" lang="ja-JP" altLang="en-US" sz="800">
              <a:latin typeface="ＭＳ ゴシック" pitchFamily="49" charset="-128"/>
              <a:ea typeface="ＭＳ ゴシック" pitchFamily="49" charset="-128"/>
            </a:rPr>
            <a:t>、公営企業債等繰入見込額が</a:t>
          </a:r>
          <a:r>
            <a:rPr kumimoji="1" lang="en-US" altLang="ja-JP" sz="800">
              <a:latin typeface="ＭＳ ゴシック" pitchFamily="49" charset="-128"/>
              <a:ea typeface="ＭＳ ゴシック" pitchFamily="49" charset="-128"/>
            </a:rPr>
            <a:t>15</a:t>
          </a:r>
          <a:r>
            <a:rPr kumimoji="1" lang="ja-JP" altLang="en-US" sz="800">
              <a:latin typeface="ＭＳ ゴシック" pitchFamily="49" charset="-128"/>
              <a:ea typeface="ＭＳ ゴシック" pitchFamily="49" charset="-128"/>
            </a:rPr>
            <a:t>％、組合等負担見込額及び退職手当負担見込額が</a:t>
          </a:r>
          <a:r>
            <a:rPr kumimoji="1" lang="en-US" altLang="ja-JP" sz="800">
              <a:latin typeface="ＭＳ ゴシック" pitchFamily="49" charset="-128"/>
              <a:ea typeface="ＭＳ ゴシック" pitchFamily="49" charset="-128"/>
            </a:rPr>
            <a:t>6%</a:t>
          </a:r>
          <a:r>
            <a:rPr kumimoji="1" lang="ja-JP" altLang="en-US" sz="800">
              <a:latin typeface="ＭＳ ゴシック" pitchFamily="49" charset="-128"/>
              <a:ea typeface="ＭＳ ゴシック" pitchFamily="49" charset="-128"/>
            </a:rPr>
            <a:t>を占めている。</a:t>
          </a:r>
        </a:p>
        <a:p>
          <a:r>
            <a:rPr kumimoji="1" lang="ja-JP" altLang="en-US" sz="800">
              <a:latin typeface="ＭＳ ゴシック" pitchFamily="49" charset="-128"/>
              <a:ea typeface="ＭＳ ゴシック" pitchFamily="49" charset="-128"/>
            </a:rPr>
            <a:t>　一般会計等に係る地方債の現在高は、平成</a:t>
          </a:r>
          <a:r>
            <a:rPr kumimoji="1" lang="en-US" altLang="ja-JP" sz="800">
              <a:latin typeface="ＭＳ ゴシック" pitchFamily="49" charset="-128"/>
              <a:ea typeface="ＭＳ ゴシック" pitchFamily="49" charset="-128"/>
            </a:rPr>
            <a:t>17</a:t>
          </a:r>
          <a:r>
            <a:rPr kumimoji="1" lang="ja-JP" altLang="en-US" sz="800">
              <a:latin typeface="ＭＳ ゴシック" pitchFamily="49" charset="-128"/>
              <a:ea typeface="ＭＳ ゴシック" pitchFamily="49" charset="-128"/>
            </a:rPr>
            <a:t>年度から平成</a:t>
          </a:r>
          <a:r>
            <a:rPr kumimoji="1" lang="en-US" altLang="ja-JP" sz="800">
              <a:latin typeface="ＭＳ ゴシック" pitchFamily="49" charset="-128"/>
              <a:ea typeface="ＭＳ ゴシック" pitchFamily="49" charset="-128"/>
            </a:rPr>
            <a:t>27</a:t>
          </a:r>
          <a:r>
            <a:rPr kumimoji="1" lang="ja-JP" altLang="en-US" sz="800">
              <a:latin typeface="ＭＳ ゴシック" pitchFamily="49" charset="-128"/>
              <a:ea typeface="ＭＳ ゴシック" pitchFamily="49" charset="-128"/>
            </a:rPr>
            <a:t>年度にかけて大型事業を継続して実施してきたことから上昇を続けてきたが、平成</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年度以降は減少に転じている。</a:t>
          </a:r>
        </a:p>
        <a:p>
          <a:r>
            <a:rPr kumimoji="1" lang="ja-JP" altLang="en-US" sz="800">
              <a:latin typeface="ＭＳ ゴシック" pitchFamily="49" charset="-128"/>
              <a:ea typeface="ＭＳ ゴシック" pitchFamily="49" charset="-128"/>
            </a:rPr>
            <a:t>　公営企業債等繰入見込額は、下水道事業が主なるものであり、平成</a:t>
          </a:r>
          <a:r>
            <a:rPr kumimoji="1" lang="en-US" altLang="ja-JP" sz="800">
              <a:latin typeface="ＭＳ ゴシック" pitchFamily="49" charset="-128"/>
              <a:ea typeface="ＭＳ ゴシック" pitchFamily="49" charset="-128"/>
            </a:rPr>
            <a:t>22</a:t>
          </a:r>
          <a:r>
            <a:rPr kumimoji="1" lang="ja-JP" altLang="en-US" sz="800">
              <a:latin typeface="ＭＳ ゴシック" pitchFamily="49" charset="-128"/>
              <a:ea typeface="ＭＳ ゴシック" pitchFamily="49" charset="-128"/>
            </a:rPr>
            <a:t>年度で整備が完了しており、平成</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年度は算入方法の見直しにより増加しているものの、平成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年度以降減少を続けている。組合等負担見込額についても、対象となる大きな新規借入がなく償還が進んでいることから減少を続けている。</a:t>
          </a:r>
        </a:p>
        <a:p>
          <a:r>
            <a:rPr kumimoji="1" lang="ja-JP" altLang="en-US" sz="800">
              <a:latin typeface="ＭＳ ゴシック" pitchFamily="49" charset="-128"/>
              <a:ea typeface="ＭＳ ゴシック" pitchFamily="49" charset="-128"/>
            </a:rPr>
            <a:t>　充当可能財源</a:t>
          </a:r>
          <a:r>
            <a:rPr kumimoji="1" lang="en-US" altLang="ja-JP" sz="800">
              <a:latin typeface="ＭＳ ゴシック" pitchFamily="49" charset="-128"/>
              <a:ea typeface="ＭＳ ゴシック" pitchFamily="49" charset="-128"/>
            </a:rPr>
            <a:t>(B)</a:t>
          </a:r>
          <a:r>
            <a:rPr kumimoji="1" lang="ja-JP" altLang="en-US" sz="800">
              <a:latin typeface="ＭＳ ゴシック" pitchFamily="49" charset="-128"/>
              <a:ea typeface="ＭＳ ゴシック" pitchFamily="49" charset="-128"/>
            </a:rPr>
            <a:t>のうち、充当可能基金が</a:t>
          </a:r>
          <a:r>
            <a:rPr kumimoji="1" lang="en-US" altLang="ja-JP" sz="800">
              <a:latin typeface="ＭＳ ゴシック" pitchFamily="49" charset="-128"/>
              <a:ea typeface="ＭＳ ゴシック" pitchFamily="49" charset="-128"/>
            </a:rPr>
            <a:t>18%</a:t>
          </a:r>
          <a:r>
            <a:rPr kumimoji="1" lang="ja-JP" altLang="en-US" sz="800">
              <a:latin typeface="ＭＳ ゴシック" pitchFamily="49" charset="-128"/>
              <a:ea typeface="ＭＳ ゴシック" pitchFamily="49" charset="-128"/>
            </a:rPr>
            <a:t>、基準財政需要額算入見込額が</a:t>
          </a:r>
          <a:r>
            <a:rPr kumimoji="1" lang="en-US" altLang="ja-JP" sz="800">
              <a:latin typeface="ＭＳ ゴシック" pitchFamily="49" charset="-128"/>
              <a:ea typeface="ＭＳ ゴシック" pitchFamily="49" charset="-128"/>
            </a:rPr>
            <a:t>82%</a:t>
          </a:r>
          <a:r>
            <a:rPr kumimoji="1" lang="ja-JP" altLang="en-US" sz="800">
              <a:latin typeface="ＭＳ ゴシック" pitchFamily="49" charset="-128"/>
              <a:ea typeface="ＭＳ ゴシック" pitchFamily="49" charset="-128"/>
            </a:rPr>
            <a:t>を占めている。</a:t>
          </a:r>
        </a:p>
        <a:p>
          <a:r>
            <a:rPr kumimoji="1" lang="ja-JP" altLang="en-US" sz="800">
              <a:latin typeface="ＭＳ ゴシック" pitchFamily="49" charset="-128"/>
              <a:ea typeface="ＭＳ ゴシック" pitchFamily="49" charset="-128"/>
            </a:rPr>
            <a:t>　充当可能基金については、近年は減少傾向であったが、財政改革により積極的に基金積立を実施したため、平成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年度は増加したが令和元年度また減少に転じ令和</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年度に再び増加している。</a:t>
          </a:r>
        </a:p>
        <a:p>
          <a:r>
            <a:rPr kumimoji="1" lang="ja-JP" altLang="en-US" sz="800">
              <a:latin typeface="ＭＳ ゴシック" pitchFamily="49" charset="-128"/>
              <a:ea typeface="ＭＳ ゴシック" pitchFamily="49" charset="-128"/>
            </a:rPr>
            <a:t>　</a:t>
          </a:r>
          <a:r>
            <a:rPr kumimoji="1" lang="ja-JP" altLang="en-US" sz="800">
              <a:solidFill>
                <a:sysClr val="windowText" lastClr="000000"/>
              </a:solidFill>
              <a:latin typeface="ＭＳ ゴシック" pitchFamily="49" charset="-128"/>
              <a:ea typeface="ＭＳ ゴシック" pitchFamily="49" charset="-128"/>
            </a:rPr>
            <a:t>基準財政需要額算入見込額は、起債借入を元利償還金の</a:t>
          </a:r>
          <a:r>
            <a:rPr kumimoji="1" lang="en-US" altLang="ja-JP" sz="800">
              <a:solidFill>
                <a:sysClr val="windowText" lastClr="000000"/>
              </a:solidFill>
              <a:latin typeface="ＭＳ ゴシック" pitchFamily="49" charset="-128"/>
              <a:ea typeface="ＭＳ ゴシック" pitchFamily="49" charset="-128"/>
            </a:rPr>
            <a:t>70%</a:t>
          </a:r>
          <a:r>
            <a:rPr kumimoji="1" lang="ja-JP" altLang="en-US" sz="800">
              <a:solidFill>
                <a:sysClr val="windowText" lastClr="000000"/>
              </a:solidFill>
              <a:latin typeface="ＭＳ ゴシック" pitchFamily="49" charset="-128"/>
              <a:ea typeface="ＭＳ ゴシック" pitchFamily="49" charset="-128"/>
            </a:rPr>
            <a:t>が基準財政需要額に算入される過疎対策事業債を中心に行っており、下降傾向であったが、令和</a:t>
          </a:r>
          <a:r>
            <a:rPr kumimoji="1" lang="en-US" altLang="ja-JP" sz="800">
              <a:solidFill>
                <a:sysClr val="windowText" lastClr="000000"/>
              </a:solidFill>
              <a:latin typeface="ＭＳ ゴシック" pitchFamily="49" charset="-128"/>
              <a:ea typeface="ＭＳ ゴシック" pitchFamily="49" charset="-128"/>
            </a:rPr>
            <a:t>2</a:t>
          </a:r>
          <a:r>
            <a:rPr kumimoji="1" lang="ja-JP" altLang="en-US" sz="800">
              <a:solidFill>
                <a:sysClr val="windowText" lastClr="000000"/>
              </a:solidFill>
              <a:latin typeface="ＭＳ ゴシック" pitchFamily="49" charset="-128"/>
              <a:ea typeface="ＭＳ ゴシック" pitchFamily="49" charset="-128"/>
            </a:rPr>
            <a:t>年度に再び増加に転じた。要因は、近年高額な返済を予定している地方債の増加が大きな割合を占めている。</a:t>
          </a:r>
          <a:r>
            <a:rPr kumimoji="1" lang="ja-JP" altLang="en-US" sz="800">
              <a:solidFill>
                <a:srgbClr val="FF0000"/>
              </a:solidFill>
              <a:latin typeface="ＭＳ ゴシック" pitchFamily="49" charset="-128"/>
              <a:ea typeface="ＭＳ ゴシック" pitchFamily="49" charset="-128"/>
            </a:rPr>
            <a:t>　</a:t>
          </a:r>
        </a:p>
        <a:p>
          <a:r>
            <a:rPr kumimoji="1" lang="ja-JP" altLang="en-US" sz="800">
              <a:latin typeface="ＭＳ ゴシック" pitchFamily="49" charset="-128"/>
              <a:ea typeface="ＭＳ ゴシック" pitchFamily="49" charset="-128"/>
            </a:rPr>
            <a:t>　将来負担額</a:t>
          </a:r>
          <a:r>
            <a:rPr kumimoji="1" lang="en-US" altLang="ja-JP" sz="800">
              <a:latin typeface="ＭＳ ゴシック" pitchFamily="49" charset="-128"/>
              <a:ea typeface="ＭＳ ゴシック" pitchFamily="49" charset="-128"/>
            </a:rPr>
            <a:t>(A)</a:t>
          </a:r>
          <a:r>
            <a:rPr kumimoji="1" lang="ja-JP" altLang="en-US" sz="800">
              <a:latin typeface="ＭＳ ゴシック" pitchFamily="49" charset="-128"/>
              <a:ea typeface="ＭＳ ゴシック" pitchFamily="49" charset="-128"/>
            </a:rPr>
            <a:t>の下降傾向に対し、控除される充当可能財源等（</a:t>
          </a:r>
          <a:r>
            <a:rPr kumimoji="1" lang="en-US" altLang="ja-JP" sz="800">
              <a:latin typeface="ＭＳ ゴシック" pitchFamily="49" charset="-128"/>
              <a:ea typeface="ＭＳ ゴシック" pitchFamily="49" charset="-128"/>
            </a:rPr>
            <a:t>B</a:t>
          </a:r>
          <a:r>
            <a:rPr kumimoji="1" lang="ja-JP" altLang="en-US" sz="800">
              <a:latin typeface="ＭＳ ゴシック" pitchFamily="49" charset="-128"/>
              <a:ea typeface="ＭＳ ゴシック" pitchFamily="49" charset="-128"/>
            </a:rPr>
            <a:t>）のうち基準財政需要額算入見込額が頭打ちの感があり、将来負担比率分子の値は今後、令和</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年度と同程度の数値で推移すると思われる。</a:t>
          </a:r>
        </a:p>
        <a:p>
          <a:r>
            <a:rPr kumimoji="1" lang="ja-JP" altLang="en-US" sz="800">
              <a:latin typeface="ＭＳ ゴシック" pitchFamily="49" charset="-128"/>
              <a:ea typeface="ＭＳ ゴシック" pitchFamily="49" charset="-128"/>
            </a:rPr>
            <a:t>　磐梯町の将来負担は、普通地方交付税によって補てんされているとはいえ、多くの地方債を借り入れているということは事実であり、今後も、地方債、債務負担行為など、将来負担の要因となるべき要素は極力増大させないよう、計画的な財政運営を行わ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福島県磐梯町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純繰越金の一部、年度末の事業不用額にかかる補正減額分等を財政調整基金に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百万円積立を行なった反面、事業の財源不足を補うため、同基金を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また、特定目的金について保健福祉の増進や過疎地域振興などそれぞれの基金の目的に沿った事業に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百万円取り崩して充当したが、ふるさと納税の大幅な伸びにより、結果として、基金全体で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増高が見込まれる公債費に対応するために、公債費以外の歳出をできる限り縮減し、発生した不用額相当は原資として基金に積立てる一方で、事業目的に合致する特定目的金については、積極的に取り崩して活用を検討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また、ふるさと納税を原資とするふるさと基金については、積極的な広報により、積立額の増加を目指す。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青少年育成基金：将来の磐梯町に貢献する有為の人材を育成する事業</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史跡環境整備基金：史跡の保存・活用をはかる施設及び展示物等の整備並びにその他の環境整備</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ふるさと基金：ふるさと寄附金を原資とし、（１）文化財の保全（２）次世代育成支援（３）町の活性化（４）農業振興（５）ＤＸ推進（６）その他町長が認める事業</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・青少年育成基金：小中学校児童生徒を対象としたイベント経費に百万円充当。教育寄付金を積立し、百万円の増。</a:t>
          </a: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・地域福祉基金：社会福祉協議会等への補助金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百万円充当・敬老会経費への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百万円充当・地域包括支援センター業務委託への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百万円充当したことにより、結果</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・ふるさと基金：ふるさと納税により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631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百万増加し、文化財の保全に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百万円、次世代育成支援に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百万円、町の活性化に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百万円、その他に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百万円、ＤＸ推進に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百万円その他については、基金に積立し次年度以降充当する。</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466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・青少年育成基金：指定寄付金を原資としているので、寄附者の意志実現のため、基金の目的に合致する事業へ取崩して充当活用していく。</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・史跡環境整備基金：平成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年度で史跡慧日寺跡金堂内展示物作成が完了するので、それ以降は、史跡環境整備等に活用するため、指定寄付に基づき積立を行なう。</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・ふるさと基金：積極的な広報活動により積立増加をはかり、積立てた原資はそれぞれの目的に合致する事業へ取崩し充当活用する。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昨年度からの純繰越金の一部等で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百万円、事業の財源不足に対応するために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百万円取り崩しており、結果として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県内の類似団体の実績等及び過去の実績等をを踏まえ、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億円程度を目途に積立てるものとする。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元金償還及び利子分の積立を行っている。元金償還の財源不足を補うため、同基金を</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百万円取り崩している。</a:t>
          </a:r>
        </a:p>
        <a:p>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年度に償還ピークを迎える地方債償還のため、令和元年度から取り崩し行っている。償還ピーク終了後は、償還計画や県内類似団体実績を勘案し、</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億円程度を目途に積立てるものとする。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D2048D5-A6BF-4DE3-B939-03A958C88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72228B4-FA43-466B-9473-00FB9853D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EFE14612-038B-49F5-BC57-1FFD4D52B06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4C3B0FD8-E9E6-498D-A00C-F05CD425ECF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C2BA6E19-E734-489D-82CE-D58982B41DD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1A5D3F8B-F476-4B08-95EC-A21B8406C35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A4DE3041-52D2-45CE-8E73-E99822DFC1D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5BC35AC9-44EB-48CE-9426-44B8509790E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5D5418EA-7261-4D42-AA0E-BC4A7EF460B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32DFC1A9-D043-4338-8CB2-A02FE306867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E079C8FB-D79C-4A9F-9304-22957C7AB40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24689E5B-5259-4D1D-8C57-5E1B03FF7B4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F50F851-7755-4166-87E5-31072EFFEAA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CF09645E-7510-484A-A54B-3F929075038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
3,387
59.77
5,370,816
5,123,031
133,809
2,417,807
5,717,350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7EF8BA99-9409-444B-82C8-B5F9AF62B19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BC81E347-89B3-4B04-9918-1DBA52AB199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8C25F19F-08B3-42CD-92C9-8797119181D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82FA81D-610F-49B7-810A-014E8147775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5B6D8789-58E4-41E5-A04B-C3C18748FB3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B9702E9A-C387-424B-9BF7-FF04A0A58E0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6790512C-834E-45A2-9EF7-A2DC09647A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1DF03F7-E925-49D1-9E1A-214E1FE18F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675EB5A0-BDDE-47EE-82DD-F750C4BFC3F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8C9F1AB7-2FFB-4FF9-B94B-55EEE6EC67F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CDB6DE74-CDD1-4DB1-BB21-CC2CA9CC19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49B2CE6A-8797-4814-A410-A361F58CF81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3B638B98-DBF8-4C0A-BCA9-FF6A04A229C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7BBB7999-496A-423E-9D22-2F4989DB659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49851B9D-E68F-4AB7-8E26-5A5717A1D3B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EECC370C-6DF7-4B47-8FD3-40B2190135E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FCA611F6-4D6B-42F9-B11D-C698D14068F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17928969-2979-4B46-A9E1-DB087D88B65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2631360C-8B9A-4084-8BBE-247B6C81222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3D49A913-09FE-4E5A-813C-CD186523E05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529E8053-0A45-49A2-B11A-33D7E48C423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FCF4E920-6A53-4B95-9EE4-BED05465E3A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901252EA-AD24-45F5-98F6-BCB02A6C3C7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C2D36910-2FF2-4161-A8E2-EEB58100DD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142953D4-1F46-4059-BCB2-C3E2E395210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DE5528F9-2016-4740-9F09-8CF67F99F6B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3186A24B-6B86-461D-A8B1-4860848FFDA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12E9E0FB-55C4-4D7A-9619-179A005960D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3A8E4896-34EB-40BD-A66E-677072091A3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445355E4-C97B-44F3-8EAC-20714F26936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D1B4BD7E-C2CB-4F63-8292-62036A9D887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7CE015CC-AC4A-408F-9671-F9FE8CB9E4E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708532D1-0A4E-40F8-9104-0D48FCC10CE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BF7A19F2-5B8F-4545-BE68-C150E2DDA05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C7D8C13A-9687-43F8-A68A-F1F7B31329F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有形固定資産減価償却率は、類似団体より低い水準にある。これは全体的に公共施設数が少ないことや、近年建設した学校施設、集会施設の償却が進んでいないことが要因である。</a:t>
          </a:r>
        </a:p>
        <a:p>
          <a:r>
            <a:rPr kumimoji="1" lang="ja-JP" altLang="en-US" sz="1100">
              <a:latin typeface="ＭＳ Ｐゴシック" panose="020B0600070205080204" pitchFamily="50" charset="-128"/>
              <a:ea typeface="ＭＳ Ｐゴシック" panose="020B0600070205080204" pitchFamily="50" charset="-128"/>
            </a:rPr>
            <a:t>　しかしながら、年数経過により老朽化が進んでいる建物も多くあり、建替え等の財源確保が難しいことから、長期的な償却率の上昇が見込まれるため、磐梯町個別施設計画に基づき、長期的な公共施設の管理を行い、急激な数値上昇を抑制する取組みを進め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474E92B1-79F8-4043-B2BB-51FEA87AA66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FFFC70AB-4C5B-45BF-9720-50AF7FC32C6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33C52B8B-5026-4883-AF06-004C9914E2A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D4EE30E5-9C5E-45DD-9EEA-EB80301AACE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a:extLst>
            <a:ext uri="{FF2B5EF4-FFF2-40B4-BE49-F238E27FC236}">
              <a16:creationId xmlns:a16="http://schemas.microsoft.com/office/drawing/2014/main" id="{15F3D013-C728-4DDF-8974-4A919B202547}"/>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BA940385-ABDB-43F9-8B02-796A7229F42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1AAF6C3D-2EEC-43AD-8A79-CD05E5CDCD1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58C5DF91-5297-41AF-A904-08DF0E59427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5C17A61C-56AC-4715-AA48-42109C3A22B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97953973-E7B8-4730-9CD5-ACB4E83959F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BA99CCFB-3BB4-4C2C-BD0C-AC1FA76194F1}"/>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DE75B24-0939-4C4D-A3CE-2E2A7744991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502B641-BFD7-48A8-B55F-86E511105FE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970FCB6-9620-48F2-9298-D6FB6EC5F02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65" name="直線コネクタ 64">
          <a:extLst>
            <a:ext uri="{FF2B5EF4-FFF2-40B4-BE49-F238E27FC236}">
              <a16:creationId xmlns:a16="http://schemas.microsoft.com/office/drawing/2014/main" id="{1B68F191-24F5-438F-8C2E-1A0398A4450A}"/>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66" name="有形固定資産減価償却率最小値テキスト">
          <a:extLst>
            <a:ext uri="{FF2B5EF4-FFF2-40B4-BE49-F238E27FC236}">
              <a16:creationId xmlns:a16="http://schemas.microsoft.com/office/drawing/2014/main" id="{B39A126F-1020-4560-B409-91CE6935467E}"/>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67" name="直線コネクタ 66">
          <a:extLst>
            <a:ext uri="{FF2B5EF4-FFF2-40B4-BE49-F238E27FC236}">
              <a16:creationId xmlns:a16="http://schemas.microsoft.com/office/drawing/2014/main" id="{3517B84D-09BB-45C3-B379-DDC23ADB5E5E}"/>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68" name="有形固定資産減価償却率最大値テキスト">
          <a:extLst>
            <a:ext uri="{FF2B5EF4-FFF2-40B4-BE49-F238E27FC236}">
              <a16:creationId xmlns:a16="http://schemas.microsoft.com/office/drawing/2014/main" id="{3B5BF25D-8248-40B1-A2D2-18B8C838466A}"/>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69" name="直線コネクタ 68">
          <a:extLst>
            <a:ext uri="{FF2B5EF4-FFF2-40B4-BE49-F238E27FC236}">
              <a16:creationId xmlns:a16="http://schemas.microsoft.com/office/drawing/2014/main" id="{0ECFA92E-2567-45F2-A9F4-E70BD90FC9E5}"/>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0" name="有形固定資産減価償却率平均値テキスト">
          <a:extLst>
            <a:ext uri="{FF2B5EF4-FFF2-40B4-BE49-F238E27FC236}">
              <a16:creationId xmlns:a16="http://schemas.microsoft.com/office/drawing/2014/main" id="{765D0199-F45D-4E96-9472-FA08E5C4F868}"/>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1" name="フローチャート: 判断 70">
          <a:extLst>
            <a:ext uri="{FF2B5EF4-FFF2-40B4-BE49-F238E27FC236}">
              <a16:creationId xmlns:a16="http://schemas.microsoft.com/office/drawing/2014/main" id="{BA54DB37-1381-450A-8B9B-6F2FA91A6D8D}"/>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2" name="フローチャート: 判断 71">
          <a:extLst>
            <a:ext uri="{FF2B5EF4-FFF2-40B4-BE49-F238E27FC236}">
              <a16:creationId xmlns:a16="http://schemas.microsoft.com/office/drawing/2014/main" id="{78006983-0ED3-40FD-99B8-95CCDA99F7ED}"/>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3" name="フローチャート: 判断 72">
          <a:extLst>
            <a:ext uri="{FF2B5EF4-FFF2-40B4-BE49-F238E27FC236}">
              <a16:creationId xmlns:a16="http://schemas.microsoft.com/office/drawing/2014/main" id="{E8CB0AA8-6BE4-4346-8261-EDF2B330EDBF}"/>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74" name="フローチャート: 判断 73">
          <a:extLst>
            <a:ext uri="{FF2B5EF4-FFF2-40B4-BE49-F238E27FC236}">
              <a16:creationId xmlns:a16="http://schemas.microsoft.com/office/drawing/2014/main" id="{B9C117E7-6299-4A47-99E4-8FCD2DA88ECE}"/>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75" name="フローチャート: 判断 74">
          <a:extLst>
            <a:ext uri="{FF2B5EF4-FFF2-40B4-BE49-F238E27FC236}">
              <a16:creationId xmlns:a16="http://schemas.microsoft.com/office/drawing/2014/main" id="{3722F6DD-5CAB-46F6-9606-DE24CB854CD8}"/>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3E21506-D69B-4774-AFA7-EE98496B300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10844B3-E611-455C-8410-098E290E148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22F9ACE-A479-479E-9E6F-E40D711C220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BEE1EE4-0E1C-49B1-B0C0-659F3C20C83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7E7E034-34FC-4041-8CB1-340A2965A0A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81" name="楕円 80">
          <a:extLst>
            <a:ext uri="{FF2B5EF4-FFF2-40B4-BE49-F238E27FC236}">
              <a16:creationId xmlns:a16="http://schemas.microsoft.com/office/drawing/2014/main" id="{961439B4-4F2B-40ED-BC55-515B82B931A5}"/>
            </a:ext>
          </a:extLst>
        </xdr:cNvPr>
        <xdr:cNvSpPr/>
      </xdr:nvSpPr>
      <xdr:spPr>
        <a:xfrm>
          <a:off x="4711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82" name="有形固定資産減価償却率該当値テキスト">
          <a:extLst>
            <a:ext uri="{FF2B5EF4-FFF2-40B4-BE49-F238E27FC236}">
              <a16:creationId xmlns:a16="http://schemas.microsoft.com/office/drawing/2014/main" id="{B597F341-8087-4F72-A75B-C832E97424C0}"/>
            </a:ext>
          </a:extLst>
        </xdr:cNvPr>
        <xdr:cNvSpPr txBox="1"/>
      </xdr:nvSpPr>
      <xdr:spPr>
        <a:xfrm>
          <a:off x="4813300" y="542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125476</xdr:rowOff>
    </xdr:from>
    <xdr:to>
      <xdr:col>19</xdr:col>
      <xdr:colOff>187325</xdr:colOff>
      <xdr:row>28</xdr:row>
      <xdr:rowOff>55626</xdr:rowOff>
    </xdr:to>
    <xdr:sp macro="" textlink="">
      <xdr:nvSpPr>
        <xdr:cNvPr id="83" name="楕円 82">
          <a:extLst>
            <a:ext uri="{FF2B5EF4-FFF2-40B4-BE49-F238E27FC236}">
              <a16:creationId xmlns:a16="http://schemas.microsoft.com/office/drawing/2014/main" id="{8B20D8FA-E1E4-4AF8-9D26-0B8940228C6C}"/>
            </a:ext>
          </a:extLst>
        </xdr:cNvPr>
        <xdr:cNvSpPr/>
      </xdr:nvSpPr>
      <xdr:spPr>
        <a:xfrm>
          <a:off x="4000500" y="55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4826</xdr:rowOff>
    </xdr:from>
    <xdr:to>
      <xdr:col>23</xdr:col>
      <xdr:colOff>85725</xdr:colOff>
      <xdr:row>28</xdr:row>
      <xdr:rowOff>50165</xdr:rowOff>
    </xdr:to>
    <xdr:cxnSp macro="">
      <xdr:nvCxnSpPr>
        <xdr:cNvPr id="84" name="直線コネクタ 83">
          <a:extLst>
            <a:ext uri="{FF2B5EF4-FFF2-40B4-BE49-F238E27FC236}">
              <a16:creationId xmlns:a16="http://schemas.microsoft.com/office/drawing/2014/main" id="{0A816222-10A2-4B24-A78F-1A5F6B464FDA}"/>
            </a:ext>
          </a:extLst>
        </xdr:cNvPr>
        <xdr:cNvCxnSpPr/>
      </xdr:nvCxnSpPr>
      <xdr:spPr>
        <a:xfrm>
          <a:off x="4051300" y="5576951"/>
          <a:ext cx="711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90932</xdr:rowOff>
    </xdr:from>
    <xdr:to>
      <xdr:col>15</xdr:col>
      <xdr:colOff>187325</xdr:colOff>
      <xdr:row>28</xdr:row>
      <xdr:rowOff>21082</xdr:rowOff>
    </xdr:to>
    <xdr:sp macro="" textlink="">
      <xdr:nvSpPr>
        <xdr:cNvPr id="85" name="楕円 84">
          <a:extLst>
            <a:ext uri="{FF2B5EF4-FFF2-40B4-BE49-F238E27FC236}">
              <a16:creationId xmlns:a16="http://schemas.microsoft.com/office/drawing/2014/main" id="{EA6D59DB-AC5F-4105-A4DA-0FD5D7134D64}"/>
            </a:ext>
          </a:extLst>
        </xdr:cNvPr>
        <xdr:cNvSpPr/>
      </xdr:nvSpPr>
      <xdr:spPr>
        <a:xfrm>
          <a:off x="3238500" y="54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141732</xdr:rowOff>
    </xdr:from>
    <xdr:to>
      <xdr:col>19</xdr:col>
      <xdr:colOff>136525</xdr:colOff>
      <xdr:row>28</xdr:row>
      <xdr:rowOff>4826</xdr:rowOff>
    </xdr:to>
    <xdr:cxnSp macro="">
      <xdr:nvCxnSpPr>
        <xdr:cNvPr id="86" name="直線コネクタ 85">
          <a:extLst>
            <a:ext uri="{FF2B5EF4-FFF2-40B4-BE49-F238E27FC236}">
              <a16:creationId xmlns:a16="http://schemas.microsoft.com/office/drawing/2014/main" id="{07B30CE8-A231-40FD-88F3-FDA2F2A4115B}"/>
            </a:ext>
          </a:extLst>
        </xdr:cNvPr>
        <xdr:cNvCxnSpPr/>
      </xdr:nvCxnSpPr>
      <xdr:spPr>
        <a:xfrm>
          <a:off x="3289300" y="554240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106045</xdr:rowOff>
    </xdr:from>
    <xdr:to>
      <xdr:col>11</xdr:col>
      <xdr:colOff>187325</xdr:colOff>
      <xdr:row>28</xdr:row>
      <xdr:rowOff>36195</xdr:rowOff>
    </xdr:to>
    <xdr:sp macro="" textlink="">
      <xdr:nvSpPr>
        <xdr:cNvPr id="87" name="楕円 86">
          <a:extLst>
            <a:ext uri="{FF2B5EF4-FFF2-40B4-BE49-F238E27FC236}">
              <a16:creationId xmlns:a16="http://schemas.microsoft.com/office/drawing/2014/main" id="{F9228681-89B2-45C1-A1BB-D82F77B820D5}"/>
            </a:ext>
          </a:extLst>
        </xdr:cNvPr>
        <xdr:cNvSpPr/>
      </xdr:nvSpPr>
      <xdr:spPr>
        <a:xfrm>
          <a:off x="2476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141732</xdr:rowOff>
    </xdr:from>
    <xdr:to>
      <xdr:col>15</xdr:col>
      <xdr:colOff>136525</xdr:colOff>
      <xdr:row>27</xdr:row>
      <xdr:rowOff>156845</xdr:rowOff>
    </xdr:to>
    <xdr:cxnSp macro="">
      <xdr:nvCxnSpPr>
        <xdr:cNvPr id="88" name="直線コネクタ 87">
          <a:extLst>
            <a:ext uri="{FF2B5EF4-FFF2-40B4-BE49-F238E27FC236}">
              <a16:creationId xmlns:a16="http://schemas.microsoft.com/office/drawing/2014/main" id="{89157A75-5CF6-4D2F-8B11-AF7760E9DF80}"/>
            </a:ext>
          </a:extLst>
        </xdr:cNvPr>
        <xdr:cNvCxnSpPr/>
      </xdr:nvCxnSpPr>
      <xdr:spPr>
        <a:xfrm flipV="1">
          <a:off x="2527300" y="5542407"/>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71501</xdr:rowOff>
    </xdr:from>
    <xdr:to>
      <xdr:col>7</xdr:col>
      <xdr:colOff>187325</xdr:colOff>
      <xdr:row>28</xdr:row>
      <xdr:rowOff>1651</xdr:rowOff>
    </xdr:to>
    <xdr:sp macro="" textlink="">
      <xdr:nvSpPr>
        <xdr:cNvPr id="89" name="楕円 88">
          <a:extLst>
            <a:ext uri="{FF2B5EF4-FFF2-40B4-BE49-F238E27FC236}">
              <a16:creationId xmlns:a16="http://schemas.microsoft.com/office/drawing/2014/main" id="{EB012198-7CCC-4294-A643-DACD0058A950}"/>
            </a:ext>
          </a:extLst>
        </xdr:cNvPr>
        <xdr:cNvSpPr/>
      </xdr:nvSpPr>
      <xdr:spPr>
        <a:xfrm>
          <a:off x="1714500" y="54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122301</xdr:rowOff>
    </xdr:from>
    <xdr:to>
      <xdr:col>11</xdr:col>
      <xdr:colOff>136525</xdr:colOff>
      <xdr:row>27</xdr:row>
      <xdr:rowOff>156845</xdr:rowOff>
    </xdr:to>
    <xdr:cxnSp macro="">
      <xdr:nvCxnSpPr>
        <xdr:cNvPr id="90" name="直線コネクタ 89">
          <a:extLst>
            <a:ext uri="{FF2B5EF4-FFF2-40B4-BE49-F238E27FC236}">
              <a16:creationId xmlns:a16="http://schemas.microsoft.com/office/drawing/2014/main" id="{7089B755-5C67-49D6-A214-2F71A6121B86}"/>
            </a:ext>
          </a:extLst>
        </xdr:cNvPr>
        <xdr:cNvCxnSpPr/>
      </xdr:nvCxnSpPr>
      <xdr:spPr>
        <a:xfrm>
          <a:off x="1765300" y="552297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1" name="n_1aveValue有形固定資産減価償却率">
          <a:extLst>
            <a:ext uri="{FF2B5EF4-FFF2-40B4-BE49-F238E27FC236}">
              <a16:creationId xmlns:a16="http://schemas.microsoft.com/office/drawing/2014/main" id="{AC37DB5E-0995-4A6A-8921-508A857ADC75}"/>
            </a:ext>
          </a:extLst>
        </xdr:cNvPr>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2" name="n_2aveValue有形固定資産減価償却率">
          <a:extLst>
            <a:ext uri="{FF2B5EF4-FFF2-40B4-BE49-F238E27FC236}">
              <a16:creationId xmlns:a16="http://schemas.microsoft.com/office/drawing/2014/main" id="{D013F957-5F39-4E17-A414-B91FF58153BB}"/>
            </a:ext>
          </a:extLst>
        </xdr:cNvPr>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93" name="n_3aveValue有形固定資産減価償却率">
          <a:extLst>
            <a:ext uri="{FF2B5EF4-FFF2-40B4-BE49-F238E27FC236}">
              <a16:creationId xmlns:a16="http://schemas.microsoft.com/office/drawing/2014/main" id="{18E224DE-103B-46D2-AA5A-B9E8C3A85A6B}"/>
            </a:ext>
          </a:extLst>
        </xdr:cNvPr>
        <xdr:cNvSpPr txBox="1"/>
      </xdr:nvSpPr>
      <xdr:spPr>
        <a:xfrm>
          <a:off x="2324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94" name="n_4aveValue有形固定資産減価償却率">
          <a:extLst>
            <a:ext uri="{FF2B5EF4-FFF2-40B4-BE49-F238E27FC236}">
              <a16:creationId xmlns:a16="http://schemas.microsoft.com/office/drawing/2014/main" id="{BE58D2DE-F7CE-4F99-9EC4-68D825AE9AFD}"/>
            </a:ext>
          </a:extLst>
        </xdr:cNvPr>
        <xdr:cNvSpPr txBox="1"/>
      </xdr:nvSpPr>
      <xdr:spPr>
        <a:xfrm>
          <a:off x="1562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72153</xdr:rowOff>
    </xdr:from>
    <xdr:ext cx="405111" cy="259045"/>
    <xdr:sp macro="" textlink="">
      <xdr:nvSpPr>
        <xdr:cNvPr id="95" name="n_1mainValue有形固定資産減価償却率">
          <a:extLst>
            <a:ext uri="{FF2B5EF4-FFF2-40B4-BE49-F238E27FC236}">
              <a16:creationId xmlns:a16="http://schemas.microsoft.com/office/drawing/2014/main" id="{D210A238-1AB5-4563-848A-3FB6AA76911F}"/>
            </a:ext>
          </a:extLst>
        </xdr:cNvPr>
        <xdr:cNvSpPr txBox="1"/>
      </xdr:nvSpPr>
      <xdr:spPr>
        <a:xfrm>
          <a:off x="3836044" y="5301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37609</xdr:rowOff>
    </xdr:from>
    <xdr:ext cx="405111" cy="259045"/>
    <xdr:sp macro="" textlink="">
      <xdr:nvSpPr>
        <xdr:cNvPr id="96" name="n_2mainValue有形固定資産減価償却率">
          <a:extLst>
            <a:ext uri="{FF2B5EF4-FFF2-40B4-BE49-F238E27FC236}">
              <a16:creationId xmlns:a16="http://schemas.microsoft.com/office/drawing/2014/main" id="{06549CE1-10E8-44EA-8129-7470C668F4AF}"/>
            </a:ext>
          </a:extLst>
        </xdr:cNvPr>
        <xdr:cNvSpPr txBox="1"/>
      </xdr:nvSpPr>
      <xdr:spPr>
        <a:xfrm>
          <a:off x="3086744" y="526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52722</xdr:rowOff>
    </xdr:from>
    <xdr:ext cx="405111" cy="259045"/>
    <xdr:sp macro="" textlink="">
      <xdr:nvSpPr>
        <xdr:cNvPr id="97" name="n_3mainValue有形固定資産減価償却率">
          <a:extLst>
            <a:ext uri="{FF2B5EF4-FFF2-40B4-BE49-F238E27FC236}">
              <a16:creationId xmlns:a16="http://schemas.microsoft.com/office/drawing/2014/main" id="{343125F3-8CF7-49CD-87D5-A9B41C8D5141}"/>
            </a:ext>
          </a:extLst>
        </xdr:cNvPr>
        <xdr:cNvSpPr txBox="1"/>
      </xdr:nvSpPr>
      <xdr:spPr>
        <a:xfrm>
          <a:off x="23247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18178</xdr:rowOff>
    </xdr:from>
    <xdr:ext cx="405111" cy="259045"/>
    <xdr:sp macro="" textlink="">
      <xdr:nvSpPr>
        <xdr:cNvPr id="98" name="n_4mainValue有形固定資産減価償却率">
          <a:extLst>
            <a:ext uri="{FF2B5EF4-FFF2-40B4-BE49-F238E27FC236}">
              <a16:creationId xmlns:a16="http://schemas.microsoft.com/office/drawing/2014/main" id="{1551FF45-08D3-4089-A098-9150EC5C3E7C}"/>
            </a:ext>
          </a:extLst>
        </xdr:cNvPr>
        <xdr:cNvSpPr txBox="1"/>
      </xdr:nvSpPr>
      <xdr:spPr>
        <a:xfrm>
          <a:off x="1562744" y="524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B2810B1-B75F-4726-9422-F0DE5EAAE98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ECAEAEB-38CD-4E64-AD4F-110E11D4FBF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146711F-EFA6-483A-AA9C-EE57C21126C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CF2DD7E-5685-421B-BBE7-2F770C97EED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F3D4103-26D6-427C-85E3-10F7369D2ED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930664E-48D5-4133-8E39-9F6C12C93F3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4C35DBF-819F-460A-BB28-E759F5406A8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DC775D4-51E1-4236-9D31-7B9D5FB6582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8D3F6B6-C8DC-42CC-BBDE-D7D7D28D198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6AAE407-1BA3-4B47-9998-618C0B1C261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AA4FA5A-B218-4F79-8764-6440C96DF7E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1FF6378-0B15-444D-BFE5-29167A4A730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F0EFF40-CB2C-4E22-8E77-892A544329B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年度以降の起債借入額が高額であり、類似団体と比較しても高い数値となっていることから、現在行財政改革に取組んでおり、債務償還比率は減少している。しかしながら、今後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年間程度は高い償還額で推移するが、それ以降ピークとなる償還額も減少に転じる予定なので、それに呼応して債務償還比率も減少する見込みである。</a:t>
          </a:r>
        </a:p>
        <a:p>
          <a:r>
            <a:rPr kumimoji="1" lang="ja-JP" altLang="en-US" sz="1100">
              <a:latin typeface="ＭＳ Ｐゴシック" panose="020B0600070205080204" pitchFamily="50" charset="-128"/>
              <a:ea typeface="ＭＳ Ｐゴシック" panose="020B0600070205080204" pitchFamily="50" charset="-128"/>
            </a:rPr>
            <a:t>　今後も、安定的な税収の確保及び人件費の抑制に係る適切な人員配置を中心としながら、持続可能な財政運営に取組むとともに、事業計画の見直しや地方債の新規借入の抑制を図る必要がある。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9FADCC2-2E82-47E7-A35E-488121AC609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51FBE59-F302-4B2C-B9DE-4CFF9DFEDD4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6E1E10A-B785-44C1-90DC-7C030B315C4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27EA0E2-82AD-499D-AD69-533561A85D9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B83BE67-DCEA-4DB4-9F64-ABED8437052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1B53A4E-DACF-45BE-9FC8-EA2C580BB74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3434D343-048F-40EA-8AD4-361827ADEFC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7FB4E2DB-C353-4178-9DA7-25223625A98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7739790E-91FB-450B-91E6-2C9B02A6D5C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A4657AB-DD87-4C35-B0CB-DAE6099628E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21F07DD-C089-450A-8FA3-3EA69893DF0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EDA1B3D-CFA3-430C-9B6B-7C81F6156D4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9C8A5C5C-0315-45EB-A642-777C9BD2EE0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A48F6F9-BADD-4EB3-8D9E-6E3AC860B59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4D36429-A84A-418A-B037-9B6655DD71E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74316</xdr:rowOff>
    </xdr:to>
    <xdr:cxnSp macro="">
      <xdr:nvCxnSpPr>
        <xdr:cNvPr id="127" name="直線コネクタ 126">
          <a:extLst>
            <a:ext uri="{FF2B5EF4-FFF2-40B4-BE49-F238E27FC236}">
              <a16:creationId xmlns:a16="http://schemas.microsoft.com/office/drawing/2014/main" id="{4BB95BDE-E089-4A28-A349-E7899136447C}"/>
            </a:ext>
          </a:extLst>
        </xdr:cNvPr>
        <xdr:cNvCxnSpPr/>
      </xdr:nvCxnSpPr>
      <xdr:spPr>
        <a:xfrm flipV="1">
          <a:off x="14793595" y="5312833"/>
          <a:ext cx="1269" cy="101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78143</xdr:rowOff>
    </xdr:from>
    <xdr:ext cx="469744" cy="259045"/>
    <xdr:sp macro="" textlink="">
      <xdr:nvSpPr>
        <xdr:cNvPr id="128" name="債務償還比率最小値テキスト">
          <a:extLst>
            <a:ext uri="{FF2B5EF4-FFF2-40B4-BE49-F238E27FC236}">
              <a16:creationId xmlns:a16="http://schemas.microsoft.com/office/drawing/2014/main" id="{F117B424-B000-4F67-88D6-BD66E4F02C61}"/>
            </a:ext>
          </a:extLst>
        </xdr:cNvPr>
        <xdr:cNvSpPr txBox="1"/>
      </xdr:nvSpPr>
      <xdr:spPr>
        <a:xfrm>
          <a:off x="14846300" y="633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74316</xdr:rowOff>
    </xdr:from>
    <xdr:to>
      <xdr:col>76</xdr:col>
      <xdr:colOff>111125</xdr:colOff>
      <xdr:row>32</xdr:row>
      <xdr:rowOff>74316</xdr:rowOff>
    </xdr:to>
    <xdr:cxnSp macro="">
      <xdr:nvCxnSpPr>
        <xdr:cNvPr id="129" name="直線コネクタ 128">
          <a:extLst>
            <a:ext uri="{FF2B5EF4-FFF2-40B4-BE49-F238E27FC236}">
              <a16:creationId xmlns:a16="http://schemas.microsoft.com/office/drawing/2014/main" id="{02EB6312-6524-438C-BFE3-A11B8E849039}"/>
            </a:ext>
          </a:extLst>
        </xdr:cNvPr>
        <xdr:cNvCxnSpPr/>
      </xdr:nvCxnSpPr>
      <xdr:spPr>
        <a:xfrm>
          <a:off x="14706600" y="633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8C91B282-99CF-4EFD-9B41-94FC5D610B3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3BED70C-7CEC-4F49-9A04-EE76F5F9687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146914</xdr:rowOff>
    </xdr:from>
    <xdr:ext cx="469744" cy="259045"/>
    <xdr:sp macro="" textlink="">
      <xdr:nvSpPr>
        <xdr:cNvPr id="132" name="債務償還比率平均値テキスト">
          <a:extLst>
            <a:ext uri="{FF2B5EF4-FFF2-40B4-BE49-F238E27FC236}">
              <a16:creationId xmlns:a16="http://schemas.microsoft.com/office/drawing/2014/main" id="{5004DCFC-670D-4B63-BF6D-D0A7694289BB}"/>
            </a:ext>
          </a:extLst>
        </xdr:cNvPr>
        <xdr:cNvSpPr txBox="1"/>
      </xdr:nvSpPr>
      <xdr:spPr>
        <a:xfrm>
          <a:off x="14846300" y="537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124037</xdr:rowOff>
    </xdr:from>
    <xdr:to>
      <xdr:col>76</xdr:col>
      <xdr:colOff>73025</xdr:colOff>
      <xdr:row>28</xdr:row>
      <xdr:rowOff>54187</xdr:rowOff>
    </xdr:to>
    <xdr:sp macro="" textlink="">
      <xdr:nvSpPr>
        <xdr:cNvPr id="133" name="フローチャート: 判断 132">
          <a:extLst>
            <a:ext uri="{FF2B5EF4-FFF2-40B4-BE49-F238E27FC236}">
              <a16:creationId xmlns:a16="http://schemas.microsoft.com/office/drawing/2014/main" id="{6857E8FD-EBD9-4031-9284-8F41F45307D8}"/>
            </a:ext>
          </a:extLst>
        </xdr:cNvPr>
        <xdr:cNvSpPr/>
      </xdr:nvSpPr>
      <xdr:spPr>
        <a:xfrm>
          <a:off x="14744700" y="55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20355</xdr:rowOff>
    </xdr:from>
    <xdr:to>
      <xdr:col>72</xdr:col>
      <xdr:colOff>123825</xdr:colOff>
      <xdr:row>28</xdr:row>
      <xdr:rowOff>121955</xdr:rowOff>
    </xdr:to>
    <xdr:sp macro="" textlink="">
      <xdr:nvSpPr>
        <xdr:cNvPr id="134" name="フローチャート: 判断 133">
          <a:extLst>
            <a:ext uri="{FF2B5EF4-FFF2-40B4-BE49-F238E27FC236}">
              <a16:creationId xmlns:a16="http://schemas.microsoft.com/office/drawing/2014/main" id="{92B1B361-D195-46D8-994F-D93D8EABEEDF}"/>
            </a:ext>
          </a:extLst>
        </xdr:cNvPr>
        <xdr:cNvSpPr/>
      </xdr:nvSpPr>
      <xdr:spPr>
        <a:xfrm>
          <a:off x="14033500" y="55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141069</xdr:rowOff>
    </xdr:from>
    <xdr:to>
      <xdr:col>68</xdr:col>
      <xdr:colOff>123825</xdr:colOff>
      <xdr:row>28</xdr:row>
      <xdr:rowOff>71219</xdr:rowOff>
    </xdr:to>
    <xdr:sp macro="" textlink="">
      <xdr:nvSpPr>
        <xdr:cNvPr id="135" name="フローチャート: 判断 134">
          <a:extLst>
            <a:ext uri="{FF2B5EF4-FFF2-40B4-BE49-F238E27FC236}">
              <a16:creationId xmlns:a16="http://schemas.microsoft.com/office/drawing/2014/main" id="{294C0678-55C4-4B3F-9C3C-9EB7AB845E3D}"/>
            </a:ext>
          </a:extLst>
        </xdr:cNvPr>
        <xdr:cNvSpPr/>
      </xdr:nvSpPr>
      <xdr:spPr>
        <a:xfrm>
          <a:off x="13271500" y="55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164698</xdr:rowOff>
    </xdr:from>
    <xdr:to>
      <xdr:col>64</xdr:col>
      <xdr:colOff>123825</xdr:colOff>
      <xdr:row>28</xdr:row>
      <xdr:rowOff>94848</xdr:rowOff>
    </xdr:to>
    <xdr:sp macro="" textlink="">
      <xdr:nvSpPr>
        <xdr:cNvPr id="136" name="フローチャート: 判断 135">
          <a:extLst>
            <a:ext uri="{FF2B5EF4-FFF2-40B4-BE49-F238E27FC236}">
              <a16:creationId xmlns:a16="http://schemas.microsoft.com/office/drawing/2014/main" id="{8EF9CA47-C70B-4C68-85FB-F09047AE3CE0}"/>
            </a:ext>
          </a:extLst>
        </xdr:cNvPr>
        <xdr:cNvSpPr/>
      </xdr:nvSpPr>
      <xdr:spPr>
        <a:xfrm>
          <a:off x="12509500" y="556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25033</xdr:rowOff>
    </xdr:from>
    <xdr:to>
      <xdr:col>60</xdr:col>
      <xdr:colOff>123825</xdr:colOff>
      <xdr:row>28</xdr:row>
      <xdr:rowOff>126633</xdr:rowOff>
    </xdr:to>
    <xdr:sp macro="" textlink="">
      <xdr:nvSpPr>
        <xdr:cNvPr id="137" name="フローチャート: 判断 136">
          <a:extLst>
            <a:ext uri="{FF2B5EF4-FFF2-40B4-BE49-F238E27FC236}">
              <a16:creationId xmlns:a16="http://schemas.microsoft.com/office/drawing/2014/main" id="{2E200D96-D16C-419E-9959-9B70ACE8BE4F}"/>
            </a:ext>
          </a:extLst>
        </xdr:cNvPr>
        <xdr:cNvSpPr/>
      </xdr:nvSpPr>
      <xdr:spPr>
        <a:xfrm>
          <a:off x="11747500" y="559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AF98491-3653-4886-AC71-FDA41186F42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201938D-C030-48E9-93E3-25ABDE78BBF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B8A86C8-2744-47E8-9EF5-F8AE867D2E8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162C9A7-5198-46E1-94A1-F887AEA0362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5BF8BAF-ACF2-4C37-BD30-3B03DA73D24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4304</xdr:rowOff>
    </xdr:from>
    <xdr:to>
      <xdr:col>76</xdr:col>
      <xdr:colOff>73025</xdr:colOff>
      <xdr:row>30</xdr:row>
      <xdr:rowOff>105904</xdr:rowOff>
    </xdr:to>
    <xdr:sp macro="" textlink="">
      <xdr:nvSpPr>
        <xdr:cNvPr id="143" name="楕円 142">
          <a:extLst>
            <a:ext uri="{FF2B5EF4-FFF2-40B4-BE49-F238E27FC236}">
              <a16:creationId xmlns:a16="http://schemas.microsoft.com/office/drawing/2014/main" id="{6E8533DD-B6E1-4A98-9877-B3F350E10F48}"/>
            </a:ext>
          </a:extLst>
        </xdr:cNvPr>
        <xdr:cNvSpPr/>
      </xdr:nvSpPr>
      <xdr:spPr>
        <a:xfrm>
          <a:off x="14744700" y="59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154181</xdr:rowOff>
    </xdr:from>
    <xdr:ext cx="469744" cy="259045"/>
    <xdr:sp macro="" textlink="">
      <xdr:nvSpPr>
        <xdr:cNvPr id="144" name="債務償還比率該当値テキスト">
          <a:extLst>
            <a:ext uri="{FF2B5EF4-FFF2-40B4-BE49-F238E27FC236}">
              <a16:creationId xmlns:a16="http://schemas.microsoft.com/office/drawing/2014/main" id="{D25C01AA-63A2-48D9-862C-A03097A60856}"/>
            </a:ext>
          </a:extLst>
        </xdr:cNvPr>
        <xdr:cNvSpPr txBox="1"/>
      </xdr:nvSpPr>
      <xdr:spPr>
        <a:xfrm>
          <a:off x="14846300" y="589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145549</xdr:rowOff>
    </xdr:from>
    <xdr:to>
      <xdr:col>72</xdr:col>
      <xdr:colOff>123825</xdr:colOff>
      <xdr:row>32</xdr:row>
      <xdr:rowOff>75699</xdr:rowOff>
    </xdr:to>
    <xdr:sp macro="" textlink="">
      <xdr:nvSpPr>
        <xdr:cNvPr id="145" name="楕円 144">
          <a:extLst>
            <a:ext uri="{FF2B5EF4-FFF2-40B4-BE49-F238E27FC236}">
              <a16:creationId xmlns:a16="http://schemas.microsoft.com/office/drawing/2014/main" id="{F0D1468D-279B-410C-B405-15C803172FD2}"/>
            </a:ext>
          </a:extLst>
        </xdr:cNvPr>
        <xdr:cNvSpPr/>
      </xdr:nvSpPr>
      <xdr:spPr>
        <a:xfrm>
          <a:off x="14033500" y="623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55104</xdr:rowOff>
    </xdr:from>
    <xdr:to>
      <xdr:col>76</xdr:col>
      <xdr:colOff>22225</xdr:colOff>
      <xdr:row>32</xdr:row>
      <xdr:rowOff>24899</xdr:rowOff>
    </xdr:to>
    <xdr:cxnSp macro="">
      <xdr:nvCxnSpPr>
        <xdr:cNvPr id="146" name="直線コネクタ 145">
          <a:extLst>
            <a:ext uri="{FF2B5EF4-FFF2-40B4-BE49-F238E27FC236}">
              <a16:creationId xmlns:a16="http://schemas.microsoft.com/office/drawing/2014/main" id="{4608D364-4904-42AB-AB9B-0D3F956F80EA}"/>
            </a:ext>
          </a:extLst>
        </xdr:cNvPr>
        <xdr:cNvCxnSpPr/>
      </xdr:nvCxnSpPr>
      <xdr:spPr>
        <a:xfrm flipV="1">
          <a:off x="14084300" y="5970129"/>
          <a:ext cx="711200" cy="3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61369</xdr:rowOff>
    </xdr:from>
    <xdr:to>
      <xdr:col>68</xdr:col>
      <xdr:colOff>123825</xdr:colOff>
      <xdr:row>33</xdr:row>
      <xdr:rowOff>162969</xdr:rowOff>
    </xdr:to>
    <xdr:sp macro="" textlink="">
      <xdr:nvSpPr>
        <xdr:cNvPr id="147" name="楕円 146">
          <a:extLst>
            <a:ext uri="{FF2B5EF4-FFF2-40B4-BE49-F238E27FC236}">
              <a16:creationId xmlns:a16="http://schemas.microsoft.com/office/drawing/2014/main" id="{7685CB0A-D2BA-415C-83E1-201908E6677F}"/>
            </a:ext>
          </a:extLst>
        </xdr:cNvPr>
        <xdr:cNvSpPr/>
      </xdr:nvSpPr>
      <xdr:spPr>
        <a:xfrm>
          <a:off x="13271500" y="64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24899</xdr:rowOff>
    </xdr:from>
    <xdr:to>
      <xdr:col>72</xdr:col>
      <xdr:colOff>73025</xdr:colOff>
      <xdr:row>33</xdr:row>
      <xdr:rowOff>112169</xdr:rowOff>
    </xdr:to>
    <xdr:cxnSp macro="">
      <xdr:nvCxnSpPr>
        <xdr:cNvPr id="148" name="直線コネクタ 147">
          <a:extLst>
            <a:ext uri="{FF2B5EF4-FFF2-40B4-BE49-F238E27FC236}">
              <a16:creationId xmlns:a16="http://schemas.microsoft.com/office/drawing/2014/main" id="{991316E3-7C74-4782-A880-E79CE87B8328}"/>
            </a:ext>
          </a:extLst>
        </xdr:cNvPr>
        <xdr:cNvCxnSpPr/>
      </xdr:nvCxnSpPr>
      <xdr:spPr>
        <a:xfrm flipV="1">
          <a:off x="13322300" y="6282824"/>
          <a:ext cx="762000" cy="25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56692</xdr:rowOff>
    </xdr:from>
    <xdr:to>
      <xdr:col>64</xdr:col>
      <xdr:colOff>123825</xdr:colOff>
      <xdr:row>33</xdr:row>
      <xdr:rowOff>158291</xdr:rowOff>
    </xdr:to>
    <xdr:sp macro="" textlink="">
      <xdr:nvSpPr>
        <xdr:cNvPr id="149" name="楕円 148">
          <a:extLst>
            <a:ext uri="{FF2B5EF4-FFF2-40B4-BE49-F238E27FC236}">
              <a16:creationId xmlns:a16="http://schemas.microsoft.com/office/drawing/2014/main" id="{F244F8C8-705F-4986-B740-004735386854}"/>
            </a:ext>
          </a:extLst>
        </xdr:cNvPr>
        <xdr:cNvSpPr/>
      </xdr:nvSpPr>
      <xdr:spPr>
        <a:xfrm>
          <a:off x="12509500" y="64860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107491</xdr:rowOff>
    </xdr:from>
    <xdr:to>
      <xdr:col>68</xdr:col>
      <xdr:colOff>73025</xdr:colOff>
      <xdr:row>33</xdr:row>
      <xdr:rowOff>112169</xdr:rowOff>
    </xdr:to>
    <xdr:cxnSp macro="">
      <xdr:nvCxnSpPr>
        <xdr:cNvPr id="150" name="直線コネクタ 149">
          <a:extLst>
            <a:ext uri="{FF2B5EF4-FFF2-40B4-BE49-F238E27FC236}">
              <a16:creationId xmlns:a16="http://schemas.microsoft.com/office/drawing/2014/main" id="{0EAB9154-75C9-4D7F-A1D3-8665B1DE9A68}"/>
            </a:ext>
          </a:extLst>
        </xdr:cNvPr>
        <xdr:cNvCxnSpPr/>
      </xdr:nvCxnSpPr>
      <xdr:spPr>
        <a:xfrm>
          <a:off x="12560300" y="6536866"/>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109876</xdr:rowOff>
    </xdr:from>
    <xdr:to>
      <xdr:col>60</xdr:col>
      <xdr:colOff>123825</xdr:colOff>
      <xdr:row>33</xdr:row>
      <xdr:rowOff>40026</xdr:rowOff>
    </xdr:to>
    <xdr:sp macro="" textlink="">
      <xdr:nvSpPr>
        <xdr:cNvPr id="151" name="楕円 150">
          <a:extLst>
            <a:ext uri="{FF2B5EF4-FFF2-40B4-BE49-F238E27FC236}">
              <a16:creationId xmlns:a16="http://schemas.microsoft.com/office/drawing/2014/main" id="{849CDF78-F31D-4D54-AA11-42463A1BCFBA}"/>
            </a:ext>
          </a:extLst>
        </xdr:cNvPr>
        <xdr:cNvSpPr/>
      </xdr:nvSpPr>
      <xdr:spPr>
        <a:xfrm>
          <a:off x="11747500" y="636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160676</xdr:rowOff>
    </xdr:from>
    <xdr:to>
      <xdr:col>64</xdr:col>
      <xdr:colOff>73025</xdr:colOff>
      <xdr:row>33</xdr:row>
      <xdr:rowOff>107491</xdr:rowOff>
    </xdr:to>
    <xdr:cxnSp macro="">
      <xdr:nvCxnSpPr>
        <xdr:cNvPr id="152" name="直線コネクタ 151">
          <a:extLst>
            <a:ext uri="{FF2B5EF4-FFF2-40B4-BE49-F238E27FC236}">
              <a16:creationId xmlns:a16="http://schemas.microsoft.com/office/drawing/2014/main" id="{E20FA98A-9B85-4F72-8A76-5403DE427D7C}"/>
            </a:ext>
          </a:extLst>
        </xdr:cNvPr>
        <xdr:cNvCxnSpPr/>
      </xdr:nvCxnSpPr>
      <xdr:spPr>
        <a:xfrm>
          <a:off x="11798300" y="6418601"/>
          <a:ext cx="762000" cy="1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138482</xdr:rowOff>
    </xdr:from>
    <xdr:ext cx="469744" cy="259045"/>
    <xdr:sp macro="" textlink="">
      <xdr:nvSpPr>
        <xdr:cNvPr id="153" name="n_1aveValue債務償還比率">
          <a:extLst>
            <a:ext uri="{FF2B5EF4-FFF2-40B4-BE49-F238E27FC236}">
              <a16:creationId xmlns:a16="http://schemas.microsoft.com/office/drawing/2014/main" id="{36B49EA2-4CF4-4081-84DC-915F125C0B3F}"/>
            </a:ext>
          </a:extLst>
        </xdr:cNvPr>
        <xdr:cNvSpPr txBox="1"/>
      </xdr:nvSpPr>
      <xdr:spPr>
        <a:xfrm>
          <a:off x="13836727" y="53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87746</xdr:rowOff>
    </xdr:from>
    <xdr:ext cx="469744" cy="259045"/>
    <xdr:sp macro="" textlink="">
      <xdr:nvSpPr>
        <xdr:cNvPr id="154" name="n_2aveValue債務償還比率">
          <a:extLst>
            <a:ext uri="{FF2B5EF4-FFF2-40B4-BE49-F238E27FC236}">
              <a16:creationId xmlns:a16="http://schemas.microsoft.com/office/drawing/2014/main" id="{301F6EC7-E1C4-42A2-AB78-32B5CDFAE959}"/>
            </a:ext>
          </a:extLst>
        </xdr:cNvPr>
        <xdr:cNvSpPr txBox="1"/>
      </xdr:nvSpPr>
      <xdr:spPr>
        <a:xfrm>
          <a:off x="13087427" y="53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111375</xdr:rowOff>
    </xdr:from>
    <xdr:ext cx="469744" cy="259045"/>
    <xdr:sp macro="" textlink="">
      <xdr:nvSpPr>
        <xdr:cNvPr id="155" name="n_3aveValue債務償還比率">
          <a:extLst>
            <a:ext uri="{FF2B5EF4-FFF2-40B4-BE49-F238E27FC236}">
              <a16:creationId xmlns:a16="http://schemas.microsoft.com/office/drawing/2014/main" id="{139CE850-C836-4EE8-9437-DF76977BE7B9}"/>
            </a:ext>
          </a:extLst>
        </xdr:cNvPr>
        <xdr:cNvSpPr txBox="1"/>
      </xdr:nvSpPr>
      <xdr:spPr>
        <a:xfrm>
          <a:off x="12325427" y="534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143160</xdr:rowOff>
    </xdr:from>
    <xdr:ext cx="469744" cy="259045"/>
    <xdr:sp macro="" textlink="">
      <xdr:nvSpPr>
        <xdr:cNvPr id="156" name="n_4aveValue債務償還比率">
          <a:extLst>
            <a:ext uri="{FF2B5EF4-FFF2-40B4-BE49-F238E27FC236}">
              <a16:creationId xmlns:a16="http://schemas.microsoft.com/office/drawing/2014/main" id="{ED2EEDDA-7D39-48EA-9200-891F73C4B852}"/>
            </a:ext>
          </a:extLst>
        </xdr:cNvPr>
        <xdr:cNvSpPr txBox="1"/>
      </xdr:nvSpPr>
      <xdr:spPr>
        <a:xfrm>
          <a:off x="11563427" y="537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66826</xdr:rowOff>
    </xdr:from>
    <xdr:ext cx="469744" cy="259045"/>
    <xdr:sp macro="" textlink="">
      <xdr:nvSpPr>
        <xdr:cNvPr id="157" name="n_1mainValue債務償還比率">
          <a:extLst>
            <a:ext uri="{FF2B5EF4-FFF2-40B4-BE49-F238E27FC236}">
              <a16:creationId xmlns:a16="http://schemas.microsoft.com/office/drawing/2014/main" id="{74A30F58-B22E-4A9F-B65F-25C5587522F2}"/>
            </a:ext>
          </a:extLst>
        </xdr:cNvPr>
        <xdr:cNvSpPr txBox="1"/>
      </xdr:nvSpPr>
      <xdr:spPr>
        <a:xfrm>
          <a:off x="13836727" y="632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154096</xdr:rowOff>
    </xdr:from>
    <xdr:ext cx="560923" cy="259045"/>
    <xdr:sp macro="" textlink="">
      <xdr:nvSpPr>
        <xdr:cNvPr id="158" name="n_2mainValue債務償還比率">
          <a:extLst>
            <a:ext uri="{FF2B5EF4-FFF2-40B4-BE49-F238E27FC236}">
              <a16:creationId xmlns:a16="http://schemas.microsoft.com/office/drawing/2014/main" id="{9019FBAD-471A-4536-884B-7D20FFB399B5}"/>
            </a:ext>
          </a:extLst>
        </xdr:cNvPr>
        <xdr:cNvSpPr txBox="1"/>
      </xdr:nvSpPr>
      <xdr:spPr>
        <a:xfrm>
          <a:off x="13041838" y="65834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149418</xdr:rowOff>
    </xdr:from>
    <xdr:ext cx="560923" cy="259045"/>
    <xdr:sp macro="" textlink="">
      <xdr:nvSpPr>
        <xdr:cNvPr id="159" name="n_3mainValue債務償還比率">
          <a:extLst>
            <a:ext uri="{FF2B5EF4-FFF2-40B4-BE49-F238E27FC236}">
              <a16:creationId xmlns:a16="http://schemas.microsoft.com/office/drawing/2014/main" id="{1285DF1D-1252-4CF2-9F18-5357BDF6C318}"/>
            </a:ext>
          </a:extLst>
        </xdr:cNvPr>
        <xdr:cNvSpPr txBox="1"/>
      </xdr:nvSpPr>
      <xdr:spPr>
        <a:xfrm>
          <a:off x="12279838" y="65787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31153</xdr:rowOff>
    </xdr:from>
    <xdr:ext cx="469744" cy="259045"/>
    <xdr:sp macro="" textlink="">
      <xdr:nvSpPr>
        <xdr:cNvPr id="160" name="n_4mainValue債務償還比率">
          <a:extLst>
            <a:ext uri="{FF2B5EF4-FFF2-40B4-BE49-F238E27FC236}">
              <a16:creationId xmlns:a16="http://schemas.microsoft.com/office/drawing/2014/main" id="{8CCA9E52-C682-4D4F-A51D-7B425E85226C}"/>
            </a:ext>
          </a:extLst>
        </xdr:cNvPr>
        <xdr:cNvSpPr txBox="1"/>
      </xdr:nvSpPr>
      <xdr:spPr>
        <a:xfrm>
          <a:off x="11563427" y="646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FC55870-8999-4BD7-9748-EFC688F5502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CD14981-F868-4944-A8C9-006E962BC5D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ADCDE41-35F9-418E-A4FC-BEC4025B2BC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40F5A9D-4B44-4C95-9311-2BBBD6A7F4A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969F401-C4A8-4441-B422-20440CB2285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A6134DA-19CA-4E42-80C7-012D6F384CA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43DF8A-E24B-4C35-8BF9-95523651579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7A6EAD-EF66-49A2-A6EF-6E18827A76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A9006D-88A3-435F-A7E1-0D54D275AAD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65E200-252F-4173-A85F-174E1F7ABF7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242A763-AE26-47CA-9683-4EA6D071C7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43283A-2EF7-4009-868F-CD3988FA88C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AB4FF1-9C9A-46C6-A5D4-0C134B4AF7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24A687-7AE2-4C92-8B06-520ABFAE37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A41EFC-AF91-4E1D-9670-E6A08C8DE2C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7D4EF4-B5F9-4838-B421-56889BE6C4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
3,387
59.77
5,370,816
5,123,031
133,809
2,417,807
5,717,350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EDF19C-3989-4116-9306-B4F55A6358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A329A1-284E-4073-8EB5-E899617EA5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39A4D3-DE0C-4B1C-B998-DB3692E15BE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1F0E52-66F7-4D05-8A4F-738C33C6FD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64FCD5-9E3E-41A7-9340-7CF8A8A43B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61A863-E89C-43D3-8B0D-EBF87F33A4E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CC5408-C1C9-48D7-8B1C-94E370C054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578EF5-4F7A-4ACF-830A-C6C7199015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60D9F4-F924-4A5D-BDB8-4CBC9CF9A7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958821-E165-43A7-B17D-51D1069950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8DAFF6-FAAC-404F-BF2C-7C8262FD51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3B0D31-EC42-492F-941B-CC9B87ACA38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831710-DBF0-46E2-BE16-F81BF1F7D8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F48345E-3588-444C-9DBD-003BB75D66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82BE72-C592-40E6-8346-C24BC235CF5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DE4A06-E1DB-4171-970E-A3CBFF9781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7862FA-4C0A-4629-A250-FEDE6E60DB4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01ADE0-4D14-4DDF-8212-45C31C82AD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75BB504-4239-4939-9A2B-17981F75E82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722658-98BB-4C6B-8592-983E11D89FB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12740D-042D-46DA-A803-E363D92E70F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39D1D2-8BE4-4781-A88C-3DE71FDF08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94FAFD-6025-4081-8F03-EE1AE869D7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4BA7B0-607E-435C-8E9E-8D1CEA02ECA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944C00-0FC6-4A86-ADBA-A4A4C00D175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13BA97-EE63-4A54-B109-01D6343527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97038DA-39BC-4194-BF47-D073B0CF45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122F865-4C38-47F7-8B0F-12EE175C47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DFF000-3FC6-4B4C-B6ED-E31FE6EB07E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DBC3CE-DEE4-4731-A642-8CBDB532C8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D71857-A876-4798-83C3-C0A1939A1E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7813631-02AB-4DED-8D31-821F79E4311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628EBCF-BFA2-43C8-842C-F17673E605C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AE5BDDC-460B-4FCD-B49C-2096111EF7B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E75301B-FD2B-4AA9-AE3E-9EF84E323F8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1FA1859-E218-4F9B-9909-1AAD2E0B35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DC70ECE-0F76-427F-8E66-10D412EC4D5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3526333-20FC-4FC5-B122-706D703AA0E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7BFFEB4-47A8-44A0-8F03-50A73E46171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EF6AC54-2CDB-4B04-B375-0E83CA7DF40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AB0E9FF-0FF2-40BB-A76F-85683BF721A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AAF1237-AB16-4368-A3BE-4898BD67997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7BD9ECA-D411-4FE1-AD40-83EDBF9786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D6128D4-BC6C-4F29-AED7-2F909CD4FEC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8AD11F8-7C30-4C8A-8B1F-E614E3AF8AB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2EA85197-D276-4C82-B5F1-FB9099C4BD8E}"/>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16021706-F4DC-4CD1-9FCB-5C1EC01AF6A7}"/>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F8908164-4C83-4A37-9C43-B30BDF6E3273}"/>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E82F7B19-DEEF-4542-8DDA-462C0D17EAF2}"/>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C286B6BF-1A46-4796-84DB-558F03E0A057}"/>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7C46FBD-F777-49B2-841B-F2105D88D173}"/>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74679A30-9F5B-4B2A-9F9E-73C5953BC98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A5802DF9-C240-4DCB-B77B-03174339F6C3}"/>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ECDC3C87-2FEF-4D81-9B1F-B53D7AB7EF0C}"/>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7F96D682-4D9E-44E6-80AF-191205BC9051}"/>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CF5F6AC3-78E4-46CF-9B1D-4DD7CB355FA3}"/>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7AF0DDD-FB82-4B9F-BC81-574A12C51D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7054B2-854F-4049-A952-6312DA63769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4083A01-75A9-4D3F-B00C-6C0569100C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63409E-6FD8-41B0-A4D9-D4E4A47336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58ECC9-429B-42BA-844C-365F4570A8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a:extLst>
            <a:ext uri="{FF2B5EF4-FFF2-40B4-BE49-F238E27FC236}">
              <a16:creationId xmlns:a16="http://schemas.microsoft.com/office/drawing/2014/main" id="{0BC5CD3D-4500-41CA-BD45-DC624D1EA5CA}"/>
            </a:ext>
          </a:extLst>
        </xdr:cNvPr>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a:extLst>
            <a:ext uri="{FF2B5EF4-FFF2-40B4-BE49-F238E27FC236}">
              <a16:creationId xmlns:a16="http://schemas.microsoft.com/office/drawing/2014/main" id="{8D089733-0A40-473C-B64D-F9F283F3714E}"/>
            </a:ext>
          </a:extLst>
        </xdr:cNvPr>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17780</xdr:rowOff>
    </xdr:from>
    <xdr:to>
      <xdr:col>20</xdr:col>
      <xdr:colOff>38100</xdr:colOff>
      <xdr:row>37</xdr:row>
      <xdr:rowOff>119380</xdr:rowOff>
    </xdr:to>
    <xdr:sp macro="" textlink="">
      <xdr:nvSpPr>
        <xdr:cNvPr id="75" name="楕円 74">
          <a:extLst>
            <a:ext uri="{FF2B5EF4-FFF2-40B4-BE49-F238E27FC236}">
              <a16:creationId xmlns:a16="http://schemas.microsoft.com/office/drawing/2014/main" id="{112B2904-3A9B-4395-BE16-DEE60E4DD4B2}"/>
            </a:ext>
          </a:extLst>
        </xdr:cNvPr>
        <xdr:cNvSpPr/>
      </xdr:nvSpPr>
      <xdr:spPr>
        <a:xfrm>
          <a:off x="3746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68580</xdr:rowOff>
    </xdr:from>
    <xdr:to>
      <xdr:col>24</xdr:col>
      <xdr:colOff>63500</xdr:colOff>
      <xdr:row>37</xdr:row>
      <xdr:rowOff>95250</xdr:rowOff>
    </xdr:to>
    <xdr:cxnSp macro="">
      <xdr:nvCxnSpPr>
        <xdr:cNvPr id="76" name="直線コネクタ 75">
          <a:extLst>
            <a:ext uri="{FF2B5EF4-FFF2-40B4-BE49-F238E27FC236}">
              <a16:creationId xmlns:a16="http://schemas.microsoft.com/office/drawing/2014/main" id="{AC5E9422-7B20-45A0-96C5-3DCDD67919CD}"/>
            </a:ext>
          </a:extLst>
        </xdr:cNvPr>
        <xdr:cNvCxnSpPr/>
      </xdr:nvCxnSpPr>
      <xdr:spPr>
        <a:xfrm>
          <a:off x="3797300" y="64122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a:extLst>
            <a:ext uri="{FF2B5EF4-FFF2-40B4-BE49-F238E27FC236}">
              <a16:creationId xmlns:a16="http://schemas.microsoft.com/office/drawing/2014/main" id="{991C1538-AD84-4DC1-9598-3527FCBD8807}"/>
            </a:ext>
          </a:extLst>
        </xdr:cNvPr>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68580</xdr:rowOff>
    </xdr:to>
    <xdr:cxnSp macro="">
      <xdr:nvCxnSpPr>
        <xdr:cNvPr id="78" name="直線コネクタ 77">
          <a:extLst>
            <a:ext uri="{FF2B5EF4-FFF2-40B4-BE49-F238E27FC236}">
              <a16:creationId xmlns:a16="http://schemas.microsoft.com/office/drawing/2014/main" id="{77CA11A3-8A68-4273-AFFC-35357CB833C2}"/>
            </a:ext>
          </a:extLst>
        </xdr:cNvPr>
        <xdr:cNvCxnSpPr/>
      </xdr:nvCxnSpPr>
      <xdr:spPr>
        <a:xfrm>
          <a:off x="2908300" y="6410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149225</xdr:rowOff>
    </xdr:from>
    <xdr:to>
      <xdr:col>10</xdr:col>
      <xdr:colOff>165100</xdr:colOff>
      <xdr:row>37</xdr:row>
      <xdr:rowOff>79375</xdr:rowOff>
    </xdr:to>
    <xdr:sp macro="" textlink="">
      <xdr:nvSpPr>
        <xdr:cNvPr id="79" name="楕円 78">
          <a:extLst>
            <a:ext uri="{FF2B5EF4-FFF2-40B4-BE49-F238E27FC236}">
              <a16:creationId xmlns:a16="http://schemas.microsoft.com/office/drawing/2014/main" id="{14DF1219-A1F0-4DF0-B801-A191A01AB648}"/>
            </a:ext>
          </a:extLst>
        </xdr:cNvPr>
        <xdr:cNvSpPr/>
      </xdr:nvSpPr>
      <xdr:spPr>
        <a:xfrm>
          <a:off x="1968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28575</xdr:rowOff>
    </xdr:from>
    <xdr:to>
      <xdr:col>15</xdr:col>
      <xdr:colOff>50800</xdr:colOff>
      <xdr:row>37</xdr:row>
      <xdr:rowOff>66675</xdr:rowOff>
    </xdr:to>
    <xdr:cxnSp macro="">
      <xdr:nvCxnSpPr>
        <xdr:cNvPr id="80" name="直線コネクタ 79">
          <a:extLst>
            <a:ext uri="{FF2B5EF4-FFF2-40B4-BE49-F238E27FC236}">
              <a16:creationId xmlns:a16="http://schemas.microsoft.com/office/drawing/2014/main" id="{95F438FA-7393-4AAC-BF3A-5D255ABC83D2}"/>
            </a:ext>
          </a:extLst>
        </xdr:cNvPr>
        <xdr:cNvCxnSpPr/>
      </xdr:nvCxnSpPr>
      <xdr:spPr>
        <a:xfrm>
          <a:off x="2019300" y="637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111125</xdr:rowOff>
    </xdr:from>
    <xdr:to>
      <xdr:col>6</xdr:col>
      <xdr:colOff>38100</xdr:colOff>
      <xdr:row>37</xdr:row>
      <xdr:rowOff>41275</xdr:rowOff>
    </xdr:to>
    <xdr:sp macro="" textlink="">
      <xdr:nvSpPr>
        <xdr:cNvPr id="81" name="楕円 80">
          <a:extLst>
            <a:ext uri="{FF2B5EF4-FFF2-40B4-BE49-F238E27FC236}">
              <a16:creationId xmlns:a16="http://schemas.microsoft.com/office/drawing/2014/main" id="{C2A4D7CD-6459-4A28-9AD3-F94D104CFBBC}"/>
            </a:ext>
          </a:extLst>
        </xdr:cNvPr>
        <xdr:cNvSpPr/>
      </xdr:nvSpPr>
      <xdr:spPr>
        <a:xfrm>
          <a:off x="107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161925</xdr:rowOff>
    </xdr:from>
    <xdr:to>
      <xdr:col>10</xdr:col>
      <xdr:colOff>114300</xdr:colOff>
      <xdr:row>37</xdr:row>
      <xdr:rowOff>28575</xdr:rowOff>
    </xdr:to>
    <xdr:cxnSp macro="">
      <xdr:nvCxnSpPr>
        <xdr:cNvPr id="82" name="直線コネクタ 81">
          <a:extLst>
            <a:ext uri="{FF2B5EF4-FFF2-40B4-BE49-F238E27FC236}">
              <a16:creationId xmlns:a16="http://schemas.microsoft.com/office/drawing/2014/main" id="{89CD0E79-00F8-42B2-B149-7302B2270BAF}"/>
            </a:ext>
          </a:extLst>
        </xdr:cNvPr>
        <xdr:cNvCxnSpPr/>
      </xdr:nvCxnSpPr>
      <xdr:spPr>
        <a:xfrm>
          <a:off x="1130300" y="633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B7AD80A3-B322-43F9-9FB7-C39A6213CD73}"/>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844EC6EB-FE3F-4B2E-86BA-34B7E374B32F}"/>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9DD038BC-9228-4E95-A9CF-0DCE33375616}"/>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DA442866-37A5-4D3A-9AB7-0DAC1D9BABA5}"/>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135907</xdr:rowOff>
    </xdr:from>
    <xdr:ext cx="405111" cy="259045"/>
    <xdr:sp macro="" textlink="">
      <xdr:nvSpPr>
        <xdr:cNvPr id="87" name="n_1mainValue【道路】&#10;有形固定資産減価償却率">
          <a:extLst>
            <a:ext uri="{FF2B5EF4-FFF2-40B4-BE49-F238E27FC236}">
              <a16:creationId xmlns:a16="http://schemas.microsoft.com/office/drawing/2014/main" id="{428748B8-9A90-4020-B4E8-E22D71D37DD7}"/>
            </a:ext>
          </a:extLst>
        </xdr:cNvPr>
        <xdr:cNvSpPr txBox="1"/>
      </xdr:nvSpPr>
      <xdr:spPr>
        <a:xfrm>
          <a:off x="35820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8" name="n_2mainValue【道路】&#10;有形固定資産減価償却率">
          <a:extLst>
            <a:ext uri="{FF2B5EF4-FFF2-40B4-BE49-F238E27FC236}">
              <a16:creationId xmlns:a16="http://schemas.microsoft.com/office/drawing/2014/main" id="{83571013-A844-4F10-AEAF-C7A86A6687AE}"/>
            </a:ext>
          </a:extLst>
        </xdr:cNvPr>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9" name="n_3mainValue【道路】&#10;有形固定資産減価償却率">
          <a:extLst>
            <a:ext uri="{FF2B5EF4-FFF2-40B4-BE49-F238E27FC236}">
              <a16:creationId xmlns:a16="http://schemas.microsoft.com/office/drawing/2014/main" id="{81C75240-1C10-4B73-B109-9897856B317F}"/>
            </a:ext>
          </a:extLst>
        </xdr:cNvPr>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57802</xdr:rowOff>
    </xdr:from>
    <xdr:ext cx="405111" cy="259045"/>
    <xdr:sp macro="" textlink="">
      <xdr:nvSpPr>
        <xdr:cNvPr id="90" name="n_4mainValue【道路】&#10;有形固定資産減価償却率">
          <a:extLst>
            <a:ext uri="{FF2B5EF4-FFF2-40B4-BE49-F238E27FC236}">
              <a16:creationId xmlns:a16="http://schemas.microsoft.com/office/drawing/2014/main" id="{CDE3BC07-0ECF-4066-A6C9-3E31E1C05F73}"/>
            </a:ext>
          </a:extLst>
        </xdr:cNvPr>
        <xdr:cNvSpPr txBox="1"/>
      </xdr:nvSpPr>
      <xdr:spPr>
        <a:xfrm>
          <a:off x="927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F8E2C5A-0D38-4544-A75E-95E492974A9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A1941F3-9268-4A60-B6E1-DAE8A546BC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A474A1B-9406-482D-AFB4-3B96ECD4F4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09254AC-17B9-4435-931F-6675F72139D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C1E1C88-313E-4A17-9143-05382CFE560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8630D1C-EC61-4D11-B776-0BB20EA23D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E6CCF36-E485-4B2D-A710-5BE65F8F4D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C94C5E2-1865-42F6-9390-E03371BEE17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4656600-44AC-4D40-85F0-3EA6584F7BD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4F1B760-AE72-4956-827B-1DA9D6365E5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B906E9D-895C-4CC1-ABDC-D00E6976958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DA5C445-74CF-449F-AB5E-5E96A5FE6F9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BDBE121-18BC-4CCC-A859-C4427EB1AFD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0E6AA1C-861B-49B8-9106-C873E5061E2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1123C23-94A7-487B-84A0-3278E359212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593F752E-EFD4-4BCC-ACB6-8300107C4B0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E9A432D-7D1A-478F-BAF0-64894DB60D5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9858B897-B309-4CB0-88FC-13276D67BB4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D6E5114-F3BB-4BA6-8619-7A5380DE909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2E10BC7C-DDA3-4EA9-9690-535E913FF32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D66749-D33F-4011-B4A0-52C63A43624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E391862-AB75-491D-90F8-597B858C84A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64B8D69-1A96-441D-B647-04647792A6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8EB92C87-35FD-442D-B646-2EF8BF10FC5B}"/>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50ACC679-001C-44BF-AB8B-66868CE4215D}"/>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F8B66A7C-D678-4EA7-B690-95E553CCA36D}"/>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2EACD512-0FC7-429A-8AB6-9941E00E5FB5}"/>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64852CC9-8059-4D32-83FD-F7A27F3B45EF}"/>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9" name="【道路】&#10;一人当たり延長平均値テキスト">
          <a:extLst>
            <a:ext uri="{FF2B5EF4-FFF2-40B4-BE49-F238E27FC236}">
              <a16:creationId xmlns:a16="http://schemas.microsoft.com/office/drawing/2014/main" id="{A247B850-4868-498B-99B2-288AC8E69919}"/>
            </a:ext>
          </a:extLst>
        </xdr:cNvPr>
        <xdr:cNvSpPr txBox="1"/>
      </xdr:nvSpPr>
      <xdr:spPr>
        <a:xfrm>
          <a:off x="10515600" y="662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D50C9DD8-7611-4EA8-A228-31C87167FECF}"/>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CFD47F76-237F-4286-88B3-8B4757EE2715}"/>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13AD80F9-0C7B-475C-AE9F-D1133E882B1D}"/>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5F9B0A1E-2C52-443C-A0AB-ED6F8987D5C1}"/>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6B22C1D4-566A-4A22-9E41-2AD1E95165B8}"/>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C74F8E5-058A-4A86-AF8A-696875AD8F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E75756-2F2B-4156-A400-ED556CCDF9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1E7AE40-8FE8-4534-8863-8E56E95E55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5540CEB-BB10-4CF1-A3EF-2EC6608E4A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4EBB242-579A-4A60-BD0E-6012C625CA8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101021</xdr:rowOff>
    </xdr:from>
    <xdr:to>
      <xdr:col>55</xdr:col>
      <xdr:colOff>50800</xdr:colOff>
      <xdr:row>40</xdr:row>
      <xdr:rowOff>31171</xdr:rowOff>
    </xdr:to>
    <xdr:sp macro="" textlink="">
      <xdr:nvSpPr>
        <xdr:cNvPr id="130" name="楕円 129">
          <a:extLst>
            <a:ext uri="{FF2B5EF4-FFF2-40B4-BE49-F238E27FC236}">
              <a16:creationId xmlns:a16="http://schemas.microsoft.com/office/drawing/2014/main" id="{AD234D70-3716-42C1-AA6D-E22CBEC2A007}"/>
            </a:ext>
          </a:extLst>
        </xdr:cNvPr>
        <xdr:cNvSpPr/>
      </xdr:nvSpPr>
      <xdr:spPr>
        <a:xfrm>
          <a:off x="10426700" y="67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79448</xdr:rowOff>
    </xdr:from>
    <xdr:ext cx="534377" cy="259045"/>
    <xdr:sp macro="" textlink="">
      <xdr:nvSpPr>
        <xdr:cNvPr id="131" name="【道路】&#10;一人当たり延長該当値テキスト">
          <a:extLst>
            <a:ext uri="{FF2B5EF4-FFF2-40B4-BE49-F238E27FC236}">
              <a16:creationId xmlns:a16="http://schemas.microsoft.com/office/drawing/2014/main" id="{277EE8DF-C062-428F-B0FF-C05EDA267441}"/>
            </a:ext>
          </a:extLst>
        </xdr:cNvPr>
        <xdr:cNvSpPr txBox="1"/>
      </xdr:nvSpPr>
      <xdr:spPr>
        <a:xfrm>
          <a:off x="10515600" y="67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105304</xdr:rowOff>
    </xdr:from>
    <xdr:to>
      <xdr:col>50</xdr:col>
      <xdr:colOff>165100</xdr:colOff>
      <xdr:row>40</xdr:row>
      <xdr:rowOff>35454</xdr:rowOff>
    </xdr:to>
    <xdr:sp macro="" textlink="">
      <xdr:nvSpPr>
        <xdr:cNvPr id="132" name="楕円 131">
          <a:extLst>
            <a:ext uri="{FF2B5EF4-FFF2-40B4-BE49-F238E27FC236}">
              <a16:creationId xmlns:a16="http://schemas.microsoft.com/office/drawing/2014/main" id="{F5535703-7DF3-414F-8B5C-DF0006289F75}"/>
            </a:ext>
          </a:extLst>
        </xdr:cNvPr>
        <xdr:cNvSpPr/>
      </xdr:nvSpPr>
      <xdr:spPr>
        <a:xfrm>
          <a:off x="9588500" y="67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151821</xdr:rowOff>
    </xdr:from>
    <xdr:to>
      <xdr:col>55</xdr:col>
      <xdr:colOff>0</xdr:colOff>
      <xdr:row>39</xdr:row>
      <xdr:rowOff>156104</xdr:rowOff>
    </xdr:to>
    <xdr:cxnSp macro="">
      <xdr:nvCxnSpPr>
        <xdr:cNvPr id="133" name="直線コネクタ 132">
          <a:extLst>
            <a:ext uri="{FF2B5EF4-FFF2-40B4-BE49-F238E27FC236}">
              <a16:creationId xmlns:a16="http://schemas.microsoft.com/office/drawing/2014/main" id="{34BBC5D6-0DC7-4D0E-876C-ADCBE013DB22}"/>
            </a:ext>
          </a:extLst>
        </xdr:cNvPr>
        <xdr:cNvCxnSpPr/>
      </xdr:nvCxnSpPr>
      <xdr:spPr>
        <a:xfrm flipV="1">
          <a:off x="9639300" y="6838371"/>
          <a:ext cx="8382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111978</xdr:rowOff>
    </xdr:from>
    <xdr:to>
      <xdr:col>46</xdr:col>
      <xdr:colOff>38100</xdr:colOff>
      <xdr:row>40</xdr:row>
      <xdr:rowOff>42128</xdr:rowOff>
    </xdr:to>
    <xdr:sp macro="" textlink="">
      <xdr:nvSpPr>
        <xdr:cNvPr id="134" name="楕円 133">
          <a:extLst>
            <a:ext uri="{FF2B5EF4-FFF2-40B4-BE49-F238E27FC236}">
              <a16:creationId xmlns:a16="http://schemas.microsoft.com/office/drawing/2014/main" id="{EBB36327-D5CD-40F2-9025-26C8788300C1}"/>
            </a:ext>
          </a:extLst>
        </xdr:cNvPr>
        <xdr:cNvSpPr/>
      </xdr:nvSpPr>
      <xdr:spPr>
        <a:xfrm>
          <a:off x="8699500" y="67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156104</xdr:rowOff>
    </xdr:from>
    <xdr:to>
      <xdr:col>50</xdr:col>
      <xdr:colOff>114300</xdr:colOff>
      <xdr:row>39</xdr:row>
      <xdr:rowOff>162778</xdr:rowOff>
    </xdr:to>
    <xdr:cxnSp macro="">
      <xdr:nvCxnSpPr>
        <xdr:cNvPr id="135" name="直線コネクタ 134">
          <a:extLst>
            <a:ext uri="{FF2B5EF4-FFF2-40B4-BE49-F238E27FC236}">
              <a16:creationId xmlns:a16="http://schemas.microsoft.com/office/drawing/2014/main" id="{20864D25-9234-47AC-8A15-401DF811875C}"/>
            </a:ext>
          </a:extLst>
        </xdr:cNvPr>
        <xdr:cNvCxnSpPr/>
      </xdr:nvCxnSpPr>
      <xdr:spPr>
        <a:xfrm flipV="1">
          <a:off x="8750300" y="6842654"/>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122319</xdr:rowOff>
    </xdr:from>
    <xdr:to>
      <xdr:col>41</xdr:col>
      <xdr:colOff>101600</xdr:colOff>
      <xdr:row>40</xdr:row>
      <xdr:rowOff>52469</xdr:rowOff>
    </xdr:to>
    <xdr:sp macro="" textlink="">
      <xdr:nvSpPr>
        <xdr:cNvPr id="136" name="楕円 135">
          <a:extLst>
            <a:ext uri="{FF2B5EF4-FFF2-40B4-BE49-F238E27FC236}">
              <a16:creationId xmlns:a16="http://schemas.microsoft.com/office/drawing/2014/main" id="{0A0F2A9B-9783-418F-B2CE-47DE542C92A8}"/>
            </a:ext>
          </a:extLst>
        </xdr:cNvPr>
        <xdr:cNvSpPr/>
      </xdr:nvSpPr>
      <xdr:spPr>
        <a:xfrm>
          <a:off x="7810500" y="68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162778</xdr:rowOff>
    </xdr:from>
    <xdr:to>
      <xdr:col>45</xdr:col>
      <xdr:colOff>177800</xdr:colOff>
      <xdr:row>40</xdr:row>
      <xdr:rowOff>1669</xdr:rowOff>
    </xdr:to>
    <xdr:cxnSp macro="">
      <xdr:nvCxnSpPr>
        <xdr:cNvPr id="137" name="直線コネクタ 136">
          <a:extLst>
            <a:ext uri="{FF2B5EF4-FFF2-40B4-BE49-F238E27FC236}">
              <a16:creationId xmlns:a16="http://schemas.microsoft.com/office/drawing/2014/main" id="{A699FF96-C41A-4EF7-B5A6-0D7D1F86FA0C}"/>
            </a:ext>
          </a:extLst>
        </xdr:cNvPr>
        <xdr:cNvCxnSpPr/>
      </xdr:nvCxnSpPr>
      <xdr:spPr>
        <a:xfrm flipV="1">
          <a:off x="7861300" y="684932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127470</xdr:rowOff>
    </xdr:from>
    <xdr:to>
      <xdr:col>36</xdr:col>
      <xdr:colOff>165100</xdr:colOff>
      <xdr:row>40</xdr:row>
      <xdr:rowOff>57620</xdr:rowOff>
    </xdr:to>
    <xdr:sp macro="" textlink="">
      <xdr:nvSpPr>
        <xdr:cNvPr id="138" name="楕円 137">
          <a:extLst>
            <a:ext uri="{FF2B5EF4-FFF2-40B4-BE49-F238E27FC236}">
              <a16:creationId xmlns:a16="http://schemas.microsoft.com/office/drawing/2014/main" id="{FC966480-A1E1-4CB4-90AE-F6DE465357E0}"/>
            </a:ext>
          </a:extLst>
        </xdr:cNvPr>
        <xdr:cNvSpPr/>
      </xdr:nvSpPr>
      <xdr:spPr>
        <a:xfrm>
          <a:off x="6921500" y="68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1669</xdr:rowOff>
    </xdr:from>
    <xdr:to>
      <xdr:col>41</xdr:col>
      <xdr:colOff>50800</xdr:colOff>
      <xdr:row>40</xdr:row>
      <xdr:rowOff>6820</xdr:rowOff>
    </xdr:to>
    <xdr:cxnSp macro="">
      <xdr:nvCxnSpPr>
        <xdr:cNvPr id="139" name="直線コネクタ 138">
          <a:extLst>
            <a:ext uri="{FF2B5EF4-FFF2-40B4-BE49-F238E27FC236}">
              <a16:creationId xmlns:a16="http://schemas.microsoft.com/office/drawing/2014/main" id="{2B12C86C-5A38-44B8-B8D0-810724012DD6}"/>
            </a:ext>
          </a:extLst>
        </xdr:cNvPr>
        <xdr:cNvCxnSpPr/>
      </xdr:nvCxnSpPr>
      <xdr:spPr>
        <a:xfrm flipV="1">
          <a:off x="6972300" y="6859669"/>
          <a:ext cx="8890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40" name="n_1aveValue【道路】&#10;一人当たり延長">
          <a:extLst>
            <a:ext uri="{FF2B5EF4-FFF2-40B4-BE49-F238E27FC236}">
              <a16:creationId xmlns:a16="http://schemas.microsoft.com/office/drawing/2014/main" id="{F234C11A-2730-434E-BB28-B11318686EE2}"/>
            </a:ext>
          </a:extLst>
        </xdr:cNvPr>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41" name="n_2aveValue【道路】&#10;一人当たり延長">
          <a:extLst>
            <a:ext uri="{FF2B5EF4-FFF2-40B4-BE49-F238E27FC236}">
              <a16:creationId xmlns:a16="http://schemas.microsoft.com/office/drawing/2014/main" id="{A8158674-1C3C-4466-8E99-D314DC56CCBD}"/>
            </a:ext>
          </a:extLst>
        </xdr:cNvPr>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42" name="n_3aveValue【道路】&#10;一人当たり延長">
          <a:extLst>
            <a:ext uri="{FF2B5EF4-FFF2-40B4-BE49-F238E27FC236}">
              <a16:creationId xmlns:a16="http://schemas.microsoft.com/office/drawing/2014/main" id="{86EDE5D7-A21B-4F09-845E-82CDB9720B2D}"/>
            </a:ext>
          </a:extLst>
        </xdr:cNvPr>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43" name="n_4aveValue【道路】&#10;一人当たり延長">
          <a:extLst>
            <a:ext uri="{FF2B5EF4-FFF2-40B4-BE49-F238E27FC236}">
              <a16:creationId xmlns:a16="http://schemas.microsoft.com/office/drawing/2014/main" id="{0A86988C-AA5C-4DFE-968A-D969EB31B204}"/>
            </a:ext>
          </a:extLst>
        </xdr:cNvPr>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26581</xdr:rowOff>
    </xdr:from>
    <xdr:ext cx="534377" cy="259045"/>
    <xdr:sp macro="" textlink="">
      <xdr:nvSpPr>
        <xdr:cNvPr id="144" name="n_1mainValue【道路】&#10;一人当たり延長">
          <a:extLst>
            <a:ext uri="{FF2B5EF4-FFF2-40B4-BE49-F238E27FC236}">
              <a16:creationId xmlns:a16="http://schemas.microsoft.com/office/drawing/2014/main" id="{4C2DC308-E0F4-417D-9DBE-7AE0E627927E}"/>
            </a:ext>
          </a:extLst>
        </xdr:cNvPr>
        <xdr:cNvSpPr txBox="1"/>
      </xdr:nvSpPr>
      <xdr:spPr>
        <a:xfrm>
          <a:off x="9359411" y="68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33255</xdr:rowOff>
    </xdr:from>
    <xdr:ext cx="534377" cy="259045"/>
    <xdr:sp macro="" textlink="">
      <xdr:nvSpPr>
        <xdr:cNvPr id="145" name="n_2mainValue【道路】&#10;一人当たり延長">
          <a:extLst>
            <a:ext uri="{FF2B5EF4-FFF2-40B4-BE49-F238E27FC236}">
              <a16:creationId xmlns:a16="http://schemas.microsoft.com/office/drawing/2014/main" id="{441E0A4D-1AB0-4BD1-955A-AC2ABFCCEC3D}"/>
            </a:ext>
          </a:extLst>
        </xdr:cNvPr>
        <xdr:cNvSpPr txBox="1"/>
      </xdr:nvSpPr>
      <xdr:spPr>
        <a:xfrm>
          <a:off x="8483111" y="68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43596</xdr:rowOff>
    </xdr:from>
    <xdr:ext cx="534377" cy="259045"/>
    <xdr:sp macro="" textlink="">
      <xdr:nvSpPr>
        <xdr:cNvPr id="146" name="n_3mainValue【道路】&#10;一人当たり延長">
          <a:extLst>
            <a:ext uri="{FF2B5EF4-FFF2-40B4-BE49-F238E27FC236}">
              <a16:creationId xmlns:a16="http://schemas.microsoft.com/office/drawing/2014/main" id="{134111B0-D5BA-4E1B-A640-70E07B6D703D}"/>
            </a:ext>
          </a:extLst>
        </xdr:cNvPr>
        <xdr:cNvSpPr txBox="1"/>
      </xdr:nvSpPr>
      <xdr:spPr>
        <a:xfrm>
          <a:off x="7594111" y="690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48747</xdr:rowOff>
    </xdr:from>
    <xdr:ext cx="534377" cy="259045"/>
    <xdr:sp macro="" textlink="">
      <xdr:nvSpPr>
        <xdr:cNvPr id="147" name="n_4mainValue【道路】&#10;一人当たり延長">
          <a:extLst>
            <a:ext uri="{FF2B5EF4-FFF2-40B4-BE49-F238E27FC236}">
              <a16:creationId xmlns:a16="http://schemas.microsoft.com/office/drawing/2014/main" id="{55EF0091-EE93-42DC-8390-E14060AAE688}"/>
            </a:ext>
          </a:extLst>
        </xdr:cNvPr>
        <xdr:cNvSpPr txBox="1"/>
      </xdr:nvSpPr>
      <xdr:spPr>
        <a:xfrm>
          <a:off x="6705111" y="69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9904319-1092-4897-8B36-251004B11D5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88CD1A7-3492-4654-8A04-048A6F17BE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1CA57CE-17C5-4F1E-9C8C-294089CF21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22BF2F9-C5A8-4937-AE45-2CF5D16C2D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2F9B908-0F67-4B7C-BE5F-7EE85A53563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003AF2E-BA39-41A6-BBD9-5CA6DF4201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5C688BC-D6FE-49E8-9309-867012D630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250436F-13C6-45C0-A365-01789FC3A64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81E9BB3-84BC-4D1E-8B53-630E78046E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D95A31A-6324-4486-9AE4-0CA32F8CFC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734646F-02A3-4938-949D-654F9B757B0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6FAF15F-97AA-4CBC-8A7D-810658A5AF6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E33D66CA-F77D-467E-8647-2C329FA1322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B4C048D-C1C1-4216-88A4-6C59196E857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E28CD8AB-7B3C-4505-990D-ADC4B477AD9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EE73965D-7DDB-488B-9B29-43741B37B11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D1BA617A-A833-4CB7-A633-D0759E08F74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2CA3BD4E-3BEF-4B00-AA57-B07B07808E3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57957A69-0AEE-43FD-98CA-147B3CE6FBD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E93795CA-3DAD-48F7-A257-3F4612EBC7D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FEB3A1B8-F9E6-471C-A36B-F808F4083B9B}"/>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800E0DB-F643-4C20-A3AB-46D36D7FBEE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1F8D946-41C7-4DA5-9392-4CFF3C22D3D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id="{AE388323-3614-44DB-A3F2-4ACC705CC09E}"/>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67DAACB-3E14-406B-A929-478236996EC4}"/>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id="{76489095-BC3A-4C6F-A6D6-165C679D69C2}"/>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47730F3C-6C79-4165-906F-8A4EB5710FC9}"/>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9E29B8F6-559C-4D3E-B209-B6CED06EF979}"/>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B9E320B8-03C3-4F79-9057-F559972B012E}"/>
            </a:ext>
          </a:extLst>
        </xdr:cNvPr>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id="{C9D3A4E1-6EF6-4F96-ABF9-CF48134EF010}"/>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id="{96401F2B-DC74-446F-B662-01E949653728}"/>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id="{3E2EAFA4-2045-48EE-9494-06A96663CAB4}"/>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id="{81996C11-BF93-45F2-83EA-21E66261C7A4}"/>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id="{54F16A2B-0336-40CC-9E79-923B0C801FDE}"/>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ABFFD28-3A7E-4DD5-85EB-F23A89FF0CF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AB28339-1849-4F79-963D-0A911DC8C0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8487795-7D4C-4470-B65B-FEAB81E2CF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C7DCD59-ECD5-47D1-9177-95739E1475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FC0BC4C-6B3D-41F4-BE56-7ED211AB77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88265</xdr:rowOff>
    </xdr:from>
    <xdr:to>
      <xdr:col>24</xdr:col>
      <xdr:colOff>114300</xdr:colOff>
      <xdr:row>61</xdr:row>
      <xdr:rowOff>18415</xdr:rowOff>
    </xdr:to>
    <xdr:sp macro="" textlink="">
      <xdr:nvSpPr>
        <xdr:cNvPr id="187" name="楕円 186">
          <a:extLst>
            <a:ext uri="{FF2B5EF4-FFF2-40B4-BE49-F238E27FC236}">
              <a16:creationId xmlns:a16="http://schemas.microsoft.com/office/drawing/2014/main" id="{97EBA088-1564-4BB0-9330-E585DA7AEDCE}"/>
            </a:ext>
          </a:extLst>
        </xdr:cNvPr>
        <xdr:cNvSpPr/>
      </xdr:nvSpPr>
      <xdr:spPr>
        <a:xfrm>
          <a:off x="4584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111142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2C1F214-F8C5-4BE5-AFFD-BDDDC4BB3BDE}"/>
            </a:ext>
          </a:extLst>
        </xdr:cNvPr>
        <xdr:cNvSpPr txBox="1"/>
      </xdr:nvSpPr>
      <xdr:spPr>
        <a:xfrm>
          <a:off x="4673600"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89" name="楕円 188">
          <a:extLst>
            <a:ext uri="{FF2B5EF4-FFF2-40B4-BE49-F238E27FC236}">
              <a16:creationId xmlns:a16="http://schemas.microsoft.com/office/drawing/2014/main" id="{7B73EAB5-9A7B-4ED0-BCC8-A4834DAA4A2C}"/>
            </a:ext>
          </a:extLst>
        </xdr:cNvPr>
        <xdr:cNvSpPr/>
      </xdr:nvSpPr>
      <xdr:spPr>
        <a:xfrm>
          <a:off x="3746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60960</xdr:rowOff>
    </xdr:from>
    <xdr:to>
      <xdr:col>24</xdr:col>
      <xdr:colOff>63500</xdr:colOff>
      <xdr:row>60</xdr:row>
      <xdr:rowOff>139065</xdr:rowOff>
    </xdr:to>
    <xdr:cxnSp macro="">
      <xdr:nvCxnSpPr>
        <xdr:cNvPr id="190" name="直線コネクタ 189">
          <a:extLst>
            <a:ext uri="{FF2B5EF4-FFF2-40B4-BE49-F238E27FC236}">
              <a16:creationId xmlns:a16="http://schemas.microsoft.com/office/drawing/2014/main" id="{E2BC3DAD-D648-434B-A039-589DCE17B858}"/>
            </a:ext>
          </a:extLst>
        </xdr:cNvPr>
        <xdr:cNvCxnSpPr/>
      </xdr:nvCxnSpPr>
      <xdr:spPr>
        <a:xfrm>
          <a:off x="3797300" y="1034796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23495</xdr:rowOff>
    </xdr:from>
    <xdr:to>
      <xdr:col>15</xdr:col>
      <xdr:colOff>101600</xdr:colOff>
      <xdr:row>60</xdr:row>
      <xdr:rowOff>125095</xdr:rowOff>
    </xdr:to>
    <xdr:sp macro="" textlink="">
      <xdr:nvSpPr>
        <xdr:cNvPr id="191" name="楕円 190">
          <a:extLst>
            <a:ext uri="{FF2B5EF4-FFF2-40B4-BE49-F238E27FC236}">
              <a16:creationId xmlns:a16="http://schemas.microsoft.com/office/drawing/2014/main" id="{D1E7112B-FB6C-4302-A209-AE598CB07DBF}"/>
            </a:ext>
          </a:extLst>
        </xdr:cNvPr>
        <xdr:cNvSpPr/>
      </xdr:nvSpPr>
      <xdr:spPr>
        <a:xfrm>
          <a:off x="2857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74295</xdr:rowOff>
    </xdr:to>
    <xdr:cxnSp macro="">
      <xdr:nvCxnSpPr>
        <xdr:cNvPr id="192" name="直線コネクタ 191">
          <a:extLst>
            <a:ext uri="{FF2B5EF4-FFF2-40B4-BE49-F238E27FC236}">
              <a16:creationId xmlns:a16="http://schemas.microsoft.com/office/drawing/2014/main" id="{1D71A330-94D9-48A1-A075-2A322A4A4643}"/>
            </a:ext>
          </a:extLst>
        </xdr:cNvPr>
        <xdr:cNvCxnSpPr/>
      </xdr:nvCxnSpPr>
      <xdr:spPr>
        <a:xfrm flipV="1">
          <a:off x="2908300" y="103479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93" name="楕円 192">
          <a:extLst>
            <a:ext uri="{FF2B5EF4-FFF2-40B4-BE49-F238E27FC236}">
              <a16:creationId xmlns:a16="http://schemas.microsoft.com/office/drawing/2014/main" id="{BC5EBEB1-DDE4-4D63-8476-DABDDA68DB79}"/>
            </a:ext>
          </a:extLst>
        </xdr:cNvPr>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60</xdr:row>
      <xdr:rowOff>74295</xdr:rowOff>
    </xdr:to>
    <xdr:cxnSp macro="">
      <xdr:nvCxnSpPr>
        <xdr:cNvPr id="194" name="直線コネクタ 193">
          <a:extLst>
            <a:ext uri="{FF2B5EF4-FFF2-40B4-BE49-F238E27FC236}">
              <a16:creationId xmlns:a16="http://schemas.microsoft.com/office/drawing/2014/main" id="{D487DB88-C436-4667-8041-9B5705DAD37C}"/>
            </a:ext>
          </a:extLst>
        </xdr:cNvPr>
        <xdr:cNvCxnSpPr/>
      </xdr:nvCxnSpPr>
      <xdr:spPr>
        <a:xfrm>
          <a:off x="2019300" y="103289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130175</xdr:rowOff>
    </xdr:from>
    <xdr:to>
      <xdr:col>6</xdr:col>
      <xdr:colOff>38100</xdr:colOff>
      <xdr:row>60</xdr:row>
      <xdr:rowOff>60325</xdr:rowOff>
    </xdr:to>
    <xdr:sp macro="" textlink="">
      <xdr:nvSpPr>
        <xdr:cNvPr id="195" name="楕円 194">
          <a:extLst>
            <a:ext uri="{FF2B5EF4-FFF2-40B4-BE49-F238E27FC236}">
              <a16:creationId xmlns:a16="http://schemas.microsoft.com/office/drawing/2014/main" id="{096EF924-AD83-4123-BAE3-D93E1FF9249D}"/>
            </a:ext>
          </a:extLst>
        </xdr:cNvPr>
        <xdr:cNvSpPr/>
      </xdr:nvSpPr>
      <xdr:spPr>
        <a:xfrm>
          <a:off x="1079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xdr:rowOff>
    </xdr:from>
    <xdr:to>
      <xdr:col>10</xdr:col>
      <xdr:colOff>114300</xdr:colOff>
      <xdr:row>60</xdr:row>
      <xdr:rowOff>41910</xdr:rowOff>
    </xdr:to>
    <xdr:cxnSp macro="">
      <xdr:nvCxnSpPr>
        <xdr:cNvPr id="196" name="直線コネクタ 195">
          <a:extLst>
            <a:ext uri="{FF2B5EF4-FFF2-40B4-BE49-F238E27FC236}">
              <a16:creationId xmlns:a16="http://schemas.microsoft.com/office/drawing/2014/main" id="{40207C6A-16AA-4117-87C3-FDC938AD648A}"/>
            </a:ext>
          </a:extLst>
        </xdr:cNvPr>
        <xdr:cNvCxnSpPr/>
      </xdr:nvCxnSpPr>
      <xdr:spPr>
        <a:xfrm>
          <a:off x="1130300" y="10296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35D9ACC-A479-46C1-89CE-03B691CD73D2}"/>
            </a:ext>
          </a:extLst>
        </xdr:cNvPr>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33ECE2E-0DCA-47F1-9305-7EB86BAF6964}"/>
            </a:ext>
          </a:extLst>
        </xdr:cNvPr>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D12E6B9-E85B-4E7F-BD21-C2EB730767B0}"/>
            </a:ext>
          </a:extLst>
        </xdr:cNvPr>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DD86832-A01E-4985-BCFF-52D0374C21C9}"/>
            </a:ext>
          </a:extLst>
        </xdr:cNvPr>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128287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C6ACD4A-C7B4-4606-B42E-B231229C1A4D}"/>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141622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551336A-0FD5-4696-9DBC-70ECAD1F0F63}"/>
            </a:ext>
          </a:extLst>
        </xdr:cNvPr>
        <xdr:cNvSpPr txBox="1"/>
      </xdr:nvSpPr>
      <xdr:spPr>
        <a:xfrm>
          <a:off x="2705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109237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91B7139-E170-4D39-9F73-1CC7D2C0243C}"/>
            </a:ext>
          </a:extLst>
        </xdr:cNvPr>
        <xdr:cNvSpPr txBox="1"/>
      </xdr:nvSpPr>
      <xdr:spPr>
        <a:xfrm>
          <a:off x="1816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802A431-A885-4DAE-8C6C-239F36651649}"/>
            </a:ext>
          </a:extLst>
        </xdr:cNvPr>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0E89E4A-8758-4DA4-BD80-D09F8F29698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A25EB01-6A28-4E83-ABA7-EBEE7F017F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1322525-1E1C-4052-89D1-4F4EEAF725C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F88B8EB-286A-4E17-B018-FD0E729E101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72FBD5F-406A-402B-9B4D-DCC77474C0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0C66D26-FCAC-43FD-9EF8-D6181C3ADE8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1BABE51-AB4C-4CE5-9136-5E7F0A6570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CF31BA7-3532-4DED-A780-D596C4D5266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A2E52FF-3497-4FF5-8700-009519F371B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8A20457-B452-4592-853E-A53A81EC435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9DD29421-BFF8-40FB-93BE-0938C828F65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6670B75F-D97F-44BF-AB80-FDC8CEA1228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F217B7E5-8604-406B-AD7A-32FE7446B69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DE43A8D-21E5-4820-8606-0A711B58E191}"/>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924A1B35-141E-477F-BDE8-2ACCE034FD9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1A11E622-C699-40CC-AD9B-7CF8F636E58E}"/>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4BEC6C6B-6F46-453E-8DA0-D5FB94F53D0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67E34AE4-EDA2-452A-9691-63BB561C490A}"/>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6E616A2F-CCAF-4D45-B7DE-73304313672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ACEEE5CB-5734-4A28-9AE1-3F55059F337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6A3BB101-8836-4F6B-A29F-7964DF30A78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4EF2B267-E104-424D-AE8C-B6410E1FB9B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0B75E1F-7C25-415D-A40A-4078D5EB26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36EDEBA6-E1AB-41D4-B059-B2B050A756E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E065580-6298-4DA7-97D6-22E3A51FC4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a:extLst>
            <a:ext uri="{FF2B5EF4-FFF2-40B4-BE49-F238E27FC236}">
              <a16:creationId xmlns:a16="http://schemas.microsoft.com/office/drawing/2014/main" id="{8C24ED40-531B-4851-83AE-9BD88A72E45C}"/>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1E2E3E91-D176-4463-9075-20C526A81E90}"/>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a:extLst>
            <a:ext uri="{FF2B5EF4-FFF2-40B4-BE49-F238E27FC236}">
              <a16:creationId xmlns:a16="http://schemas.microsoft.com/office/drawing/2014/main" id="{CA283B29-5A8A-4190-9D79-C5C7F1BA057E}"/>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C7CBF8D-15FF-4DA2-8423-0C3EDAE4A42A}"/>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a:extLst>
            <a:ext uri="{FF2B5EF4-FFF2-40B4-BE49-F238E27FC236}">
              <a16:creationId xmlns:a16="http://schemas.microsoft.com/office/drawing/2014/main" id="{3AA744BE-7EA3-4477-AB2F-EC1415739B9A}"/>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474F0D0F-5D64-43EA-AA91-E353B9E4F85B}"/>
            </a:ext>
          </a:extLst>
        </xdr:cNvPr>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a:extLst>
            <a:ext uri="{FF2B5EF4-FFF2-40B4-BE49-F238E27FC236}">
              <a16:creationId xmlns:a16="http://schemas.microsoft.com/office/drawing/2014/main" id="{90A541D8-25D8-48BB-BC36-5CDF7FF9C99A}"/>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a:extLst>
            <a:ext uri="{FF2B5EF4-FFF2-40B4-BE49-F238E27FC236}">
              <a16:creationId xmlns:a16="http://schemas.microsoft.com/office/drawing/2014/main" id="{55D54CFE-9C75-49C3-9757-CC3E500CA8B3}"/>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a:extLst>
            <a:ext uri="{FF2B5EF4-FFF2-40B4-BE49-F238E27FC236}">
              <a16:creationId xmlns:a16="http://schemas.microsoft.com/office/drawing/2014/main" id="{0830AF7E-7E50-4D46-A52D-B590A6C2682D}"/>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a:extLst>
            <a:ext uri="{FF2B5EF4-FFF2-40B4-BE49-F238E27FC236}">
              <a16:creationId xmlns:a16="http://schemas.microsoft.com/office/drawing/2014/main" id="{B00C9F79-9835-4A65-B8B7-535CA61ECE98}"/>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a:extLst>
            <a:ext uri="{FF2B5EF4-FFF2-40B4-BE49-F238E27FC236}">
              <a16:creationId xmlns:a16="http://schemas.microsoft.com/office/drawing/2014/main" id="{548DD536-E00A-4251-9E72-53116C0FC960}"/>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4FF2AF2-F1AD-4020-869D-97490DA4178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B78E5B5-4BFE-485F-8CE0-5D5FF5006F7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C0B9106-71B0-430E-BAF0-CA9D5E7A28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CC117BC-F778-458B-91E5-3CA83C70481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46AC708-C0AB-4FA2-9469-82341C675F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165351</xdr:rowOff>
    </xdr:from>
    <xdr:to>
      <xdr:col>55</xdr:col>
      <xdr:colOff>50800</xdr:colOff>
      <xdr:row>64</xdr:row>
      <xdr:rowOff>95501</xdr:rowOff>
    </xdr:to>
    <xdr:sp macro="" textlink="">
      <xdr:nvSpPr>
        <xdr:cNvPr id="246" name="楕円 245">
          <a:extLst>
            <a:ext uri="{FF2B5EF4-FFF2-40B4-BE49-F238E27FC236}">
              <a16:creationId xmlns:a16="http://schemas.microsoft.com/office/drawing/2014/main" id="{05857146-5A19-4C41-A3A1-DF6A1B42526F}"/>
            </a:ext>
          </a:extLst>
        </xdr:cNvPr>
        <xdr:cNvSpPr/>
      </xdr:nvSpPr>
      <xdr:spPr>
        <a:xfrm>
          <a:off x="10426700" y="1096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80278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FC94F7A-70E9-4507-A6CB-9DAFA855EC4F}"/>
            </a:ext>
          </a:extLst>
        </xdr:cNvPr>
        <xdr:cNvSpPr txBox="1"/>
      </xdr:nvSpPr>
      <xdr:spPr>
        <a:xfrm>
          <a:off x="10515600" y="1088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161357</xdr:rowOff>
    </xdr:from>
    <xdr:to>
      <xdr:col>50</xdr:col>
      <xdr:colOff>165100</xdr:colOff>
      <xdr:row>64</xdr:row>
      <xdr:rowOff>91507</xdr:rowOff>
    </xdr:to>
    <xdr:sp macro="" textlink="">
      <xdr:nvSpPr>
        <xdr:cNvPr id="248" name="楕円 247">
          <a:extLst>
            <a:ext uri="{FF2B5EF4-FFF2-40B4-BE49-F238E27FC236}">
              <a16:creationId xmlns:a16="http://schemas.microsoft.com/office/drawing/2014/main" id="{B1695834-85B4-4062-BF6F-3F70C5667183}"/>
            </a:ext>
          </a:extLst>
        </xdr:cNvPr>
        <xdr:cNvSpPr/>
      </xdr:nvSpPr>
      <xdr:spPr>
        <a:xfrm>
          <a:off x="9588500" y="109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40707</xdr:rowOff>
    </xdr:from>
    <xdr:to>
      <xdr:col>55</xdr:col>
      <xdr:colOff>0</xdr:colOff>
      <xdr:row>64</xdr:row>
      <xdr:rowOff>44701</xdr:rowOff>
    </xdr:to>
    <xdr:cxnSp macro="">
      <xdr:nvCxnSpPr>
        <xdr:cNvPr id="249" name="直線コネクタ 248">
          <a:extLst>
            <a:ext uri="{FF2B5EF4-FFF2-40B4-BE49-F238E27FC236}">
              <a16:creationId xmlns:a16="http://schemas.microsoft.com/office/drawing/2014/main" id="{A81C3356-FE97-45AE-8A21-81F7A79BE88F}"/>
            </a:ext>
          </a:extLst>
        </xdr:cNvPr>
        <xdr:cNvCxnSpPr/>
      </xdr:nvCxnSpPr>
      <xdr:spPr>
        <a:xfrm>
          <a:off x="9639300" y="11013507"/>
          <a:ext cx="8382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167682</xdr:rowOff>
    </xdr:from>
    <xdr:to>
      <xdr:col>46</xdr:col>
      <xdr:colOff>38100</xdr:colOff>
      <xdr:row>64</xdr:row>
      <xdr:rowOff>97832</xdr:rowOff>
    </xdr:to>
    <xdr:sp macro="" textlink="">
      <xdr:nvSpPr>
        <xdr:cNvPr id="250" name="楕円 249">
          <a:extLst>
            <a:ext uri="{FF2B5EF4-FFF2-40B4-BE49-F238E27FC236}">
              <a16:creationId xmlns:a16="http://schemas.microsoft.com/office/drawing/2014/main" id="{73C8F080-2FC1-4E26-AB2A-104307F1EC3D}"/>
            </a:ext>
          </a:extLst>
        </xdr:cNvPr>
        <xdr:cNvSpPr/>
      </xdr:nvSpPr>
      <xdr:spPr>
        <a:xfrm>
          <a:off x="8699500" y="1096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40707</xdr:rowOff>
    </xdr:from>
    <xdr:to>
      <xdr:col>50</xdr:col>
      <xdr:colOff>114300</xdr:colOff>
      <xdr:row>64</xdr:row>
      <xdr:rowOff>47032</xdr:rowOff>
    </xdr:to>
    <xdr:cxnSp macro="">
      <xdr:nvCxnSpPr>
        <xdr:cNvPr id="251" name="直線コネクタ 250">
          <a:extLst>
            <a:ext uri="{FF2B5EF4-FFF2-40B4-BE49-F238E27FC236}">
              <a16:creationId xmlns:a16="http://schemas.microsoft.com/office/drawing/2014/main" id="{A50B1D12-A385-4A38-8B7E-195155A46BCB}"/>
            </a:ext>
          </a:extLst>
        </xdr:cNvPr>
        <xdr:cNvCxnSpPr/>
      </xdr:nvCxnSpPr>
      <xdr:spPr>
        <a:xfrm flipV="1">
          <a:off x="8750300" y="11013507"/>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168415</xdr:rowOff>
    </xdr:from>
    <xdr:to>
      <xdr:col>41</xdr:col>
      <xdr:colOff>101600</xdr:colOff>
      <xdr:row>64</xdr:row>
      <xdr:rowOff>98565</xdr:rowOff>
    </xdr:to>
    <xdr:sp macro="" textlink="">
      <xdr:nvSpPr>
        <xdr:cNvPr id="252" name="楕円 251">
          <a:extLst>
            <a:ext uri="{FF2B5EF4-FFF2-40B4-BE49-F238E27FC236}">
              <a16:creationId xmlns:a16="http://schemas.microsoft.com/office/drawing/2014/main" id="{43B6184C-7728-4D0F-8FA2-5751178266F1}"/>
            </a:ext>
          </a:extLst>
        </xdr:cNvPr>
        <xdr:cNvSpPr/>
      </xdr:nvSpPr>
      <xdr:spPr>
        <a:xfrm>
          <a:off x="7810500" y="109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47032</xdr:rowOff>
    </xdr:from>
    <xdr:to>
      <xdr:col>45</xdr:col>
      <xdr:colOff>177800</xdr:colOff>
      <xdr:row>64</xdr:row>
      <xdr:rowOff>47765</xdr:rowOff>
    </xdr:to>
    <xdr:cxnSp macro="">
      <xdr:nvCxnSpPr>
        <xdr:cNvPr id="253" name="直線コネクタ 252">
          <a:extLst>
            <a:ext uri="{FF2B5EF4-FFF2-40B4-BE49-F238E27FC236}">
              <a16:creationId xmlns:a16="http://schemas.microsoft.com/office/drawing/2014/main" id="{C87CD97A-A2D3-46A7-A9EC-BD6D345725FC}"/>
            </a:ext>
          </a:extLst>
        </xdr:cNvPr>
        <xdr:cNvCxnSpPr/>
      </xdr:nvCxnSpPr>
      <xdr:spPr>
        <a:xfrm flipV="1">
          <a:off x="7861300" y="11019832"/>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169867</xdr:rowOff>
    </xdr:from>
    <xdr:to>
      <xdr:col>36</xdr:col>
      <xdr:colOff>165100</xdr:colOff>
      <xdr:row>64</xdr:row>
      <xdr:rowOff>100017</xdr:rowOff>
    </xdr:to>
    <xdr:sp macro="" textlink="">
      <xdr:nvSpPr>
        <xdr:cNvPr id="254" name="楕円 253">
          <a:extLst>
            <a:ext uri="{FF2B5EF4-FFF2-40B4-BE49-F238E27FC236}">
              <a16:creationId xmlns:a16="http://schemas.microsoft.com/office/drawing/2014/main" id="{502338B9-7454-4BB3-86EA-8EAEED1762F5}"/>
            </a:ext>
          </a:extLst>
        </xdr:cNvPr>
        <xdr:cNvSpPr/>
      </xdr:nvSpPr>
      <xdr:spPr>
        <a:xfrm>
          <a:off x="6921500" y="1097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47765</xdr:rowOff>
    </xdr:from>
    <xdr:to>
      <xdr:col>41</xdr:col>
      <xdr:colOff>50800</xdr:colOff>
      <xdr:row>64</xdr:row>
      <xdr:rowOff>49217</xdr:rowOff>
    </xdr:to>
    <xdr:cxnSp macro="">
      <xdr:nvCxnSpPr>
        <xdr:cNvPr id="255" name="直線コネクタ 254">
          <a:extLst>
            <a:ext uri="{FF2B5EF4-FFF2-40B4-BE49-F238E27FC236}">
              <a16:creationId xmlns:a16="http://schemas.microsoft.com/office/drawing/2014/main" id="{B70EF3A8-16B6-4C08-BB62-755F3F71B62C}"/>
            </a:ext>
          </a:extLst>
        </xdr:cNvPr>
        <xdr:cNvCxnSpPr/>
      </xdr:nvCxnSpPr>
      <xdr:spPr>
        <a:xfrm flipV="1">
          <a:off x="6972300" y="11020565"/>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49A43B2A-41A4-429F-B2F7-E377DD38244D}"/>
            </a:ext>
          </a:extLst>
        </xdr:cNvPr>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13F9728-BACD-4414-9FB7-49255D991778}"/>
            </a:ext>
          </a:extLst>
        </xdr:cNvPr>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8AF267F-D9DE-4A01-A4E5-745E0169F1F0}"/>
            </a:ext>
          </a:extLst>
        </xdr:cNvPr>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8871C84E-A849-4A56-8507-C59BE2708A26}"/>
            </a:ext>
          </a:extLst>
        </xdr:cNvPr>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82634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67B3722-EE95-4F56-A1E6-5E47EDA51D2E}"/>
            </a:ext>
          </a:extLst>
        </xdr:cNvPr>
        <xdr:cNvSpPr txBox="1"/>
      </xdr:nvSpPr>
      <xdr:spPr>
        <a:xfrm>
          <a:off x="9327095" y="1105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88959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68B0227-15C7-43A3-8BBD-81C3C4D08CB9}"/>
            </a:ext>
          </a:extLst>
        </xdr:cNvPr>
        <xdr:cNvSpPr txBox="1"/>
      </xdr:nvSpPr>
      <xdr:spPr>
        <a:xfrm>
          <a:off x="8450795" y="110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89692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5B2885F-F8BA-4B39-AB02-D847F00B7C36}"/>
            </a:ext>
          </a:extLst>
        </xdr:cNvPr>
        <xdr:cNvSpPr txBox="1"/>
      </xdr:nvSpPr>
      <xdr:spPr>
        <a:xfrm>
          <a:off x="7561795" y="110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91144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294BC41-DC20-46FF-86AA-97FC8C32927C}"/>
            </a:ext>
          </a:extLst>
        </xdr:cNvPr>
        <xdr:cNvSpPr txBox="1"/>
      </xdr:nvSpPr>
      <xdr:spPr>
        <a:xfrm>
          <a:off x="6672795" y="1106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ABCBB68-EA14-491C-8168-E96FFDA861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5B93920-A743-43FD-9507-8A9E056FCF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80EFBF5-38E4-42AF-A7F0-0A5F013CFF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9438BF0-A0A0-45E3-ACC0-48A1677E2BC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758A92F-85C2-4B55-A566-F011F91B63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23D2A07-1A08-454D-BC6A-5856E1DFCBA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B3F4CC6-6D23-405B-BF73-6138AB4D23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D764DA8-051A-46FC-9D43-A1CD2844FBA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C50D33E-D290-48CE-B3F6-590CF3D82BF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14ABE76-CD93-40A8-886F-C2A75528217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7B0A76B-34C8-481F-AC3C-45F2FC3FD00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468E84F-6CB2-4DDC-B92C-78C74712BA9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44DC397-9813-4A37-AF48-A095E24637E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ECD6DE4B-D6B3-4CAD-BF4E-E133E3A9EC5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44C82E7-8B6B-429E-8E16-19467F4DD50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A5412E1-D76D-4B7C-9C08-1B83594A19B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FBD73871-357D-40CA-9EDB-214B63A149E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33D0853-E6F0-4F5A-B7DB-CA38517D287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EEF042E-CCB2-4FCB-ACC3-1BD6F18878D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2890A4BF-9A09-4C08-AD09-207DE70860D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79EE6942-3583-47B3-9186-5CE89303B9A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1B6BBF1-65ED-429C-B8E4-B8A08D552A6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3B5B3E0-7C93-4381-967C-1B34C24C18B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059A853-F04D-4656-A1B4-508AF467BF3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a:extLst>
            <a:ext uri="{FF2B5EF4-FFF2-40B4-BE49-F238E27FC236}">
              <a16:creationId xmlns:a16="http://schemas.microsoft.com/office/drawing/2014/main" id="{9FEFC791-2CAD-4FBD-8D52-CCD0718375C1}"/>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554A6A7-146B-49E3-BC4F-4D7C9CFE9F12}"/>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a:extLst>
            <a:ext uri="{FF2B5EF4-FFF2-40B4-BE49-F238E27FC236}">
              <a16:creationId xmlns:a16="http://schemas.microsoft.com/office/drawing/2014/main" id="{3C0A7D89-880E-4AC1-957D-41EEE0925329}"/>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A8D4330-E806-4CA3-B898-09D6158592AE}"/>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a:extLst>
            <a:ext uri="{FF2B5EF4-FFF2-40B4-BE49-F238E27FC236}">
              <a16:creationId xmlns:a16="http://schemas.microsoft.com/office/drawing/2014/main" id="{D21D9A9A-4C60-492A-99E1-E0C047381DDE}"/>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C89206D-7994-4AA9-B357-A5CF89A57C10}"/>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a:extLst>
            <a:ext uri="{FF2B5EF4-FFF2-40B4-BE49-F238E27FC236}">
              <a16:creationId xmlns:a16="http://schemas.microsoft.com/office/drawing/2014/main" id="{1C0D3F32-8FC4-4E12-95BA-222F18F9B87C}"/>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a:extLst>
            <a:ext uri="{FF2B5EF4-FFF2-40B4-BE49-F238E27FC236}">
              <a16:creationId xmlns:a16="http://schemas.microsoft.com/office/drawing/2014/main" id="{B9C1BEAF-9F8F-450E-A638-263DC26DA44B}"/>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AD0A90C3-4227-4FCE-9EDB-223E0A476CF0}"/>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a:extLst>
            <a:ext uri="{FF2B5EF4-FFF2-40B4-BE49-F238E27FC236}">
              <a16:creationId xmlns:a16="http://schemas.microsoft.com/office/drawing/2014/main" id="{DC401B3B-8477-4464-A199-07A0F3EFF523}"/>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id="{13AD8FC7-DD48-4B33-9D4B-8C3BE04B9975}"/>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25CD4D0-4700-4727-9BBC-744D8CB3344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4A987BF-B96E-406E-B385-663F83DE7A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0D1581A-9C46-4A61-83E2-6A3984FBB5A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EFCFDD9-D873-47EB-ACD1-AD207A31051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1621612-AB20-4A95-8C21-977D2113935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304" name="楕円 303">
          <a:extLst>
            <a:ext uri="{FF2B5EF4-FFF2-40B4-BE49-F238E27FC236}">
              <a16:creationId xmlns:a16="http://schemas.microsoft.com/office/drawing/2014/main" id="{D21BE33E-FB26-4720-9B4F-83B365EEB856}"/>
            </a:ext>
          </a:extLst>
        </xdr:cNvPr>
        <xdr:cNvSpPr/>
      </xdr:nvSpPr>
      <xdr:spPr>
        <a:xfrm>
          <a:off x="4584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50182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AB47BC4-0C35-478C-894D-E7DDB01AB319}"/>
            </a:ext>
          </a:extLst>
        </xdr:cNvPr>
        <xdr:cNvSpPr txBox="1"/>
      </xdr:nvSpPr>
      <xdr:spPr>
        <a:xfrm>
          <a:off x="4673600"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xdr:rowOff>
    </xdr:from>
    <xdr:to>
      <xdr:col>20</xdr:col>
      <xdr:colOff>38100</xdr:colOff>
      <xdr:row>81</xdr:row>
      <xdr:rowOff>109855</xdr:rowOff>
    </xdr:to>
    <xdr:sp macro="" textlink="">
      <xdr:nvSpPr>
        <xdr:cNvPr id="306" name="楕円 305">
          <a:extLst>
            <a:ext uri="{FF2B5EF4-FFF2-40B4-BE49-F238E27FC236}">
              <a16:creationId xmlns:a16="http://schemas.microsoft.com/office/drawing/2014/main" id="{BF544FC5-0F4A-4C01-9C07-32E1015CC362}"/>
            </a:ext>
          </a:extLst>
        </xdr:cNvPr>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81</xdr:row>
      <xdr:rowOff>78105</xdr:rowOff>
    </xdr:to>
    <xdr:cxnSp macro="">
      <xdr:nvCxnSpPr>
        <xdr:cNvPr id="307" name="直線コネクタ 306">
          <a:extLst>
            <a:ext uri="{FF2B5EF4-FFF2-40B4-BE49-F238E27FC236}">
              <a16:creationId xmlns:a16="http://schemas.microsoft.com/office/drawing/2014/main" id="{9A9CFFF3-9D61-4598-9D7A-F9E263837600}"/>
            </a:ext>
          </a:extLst>
        </xdr:cNvPr>
        <xdr:cNvCxnSpPr/>
      </xdr:nvCxnSpPr>
      <xdr:spPr>
        <a:xfrm>
          <a:off x="3797300" y="139465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308" name="楕円 307">
          <a:extLst>
            <a:ext uri="{FF2B5EF4-FFF2-40B4-BE49-F238E27FC236}">
              <a16:creationId xmlns:a16="http://schemas.microsoft.com/office/drawing/2014/main" id="{F2644010-CF21-42AE-A786-35D96ADE1122}"/>
            </a:ext>
          </a:extLst>
        </xdr:cNvPr>
        <xdr:cNvSpPr/>
      </xdr:nvSpPr>
      <xdr:spPr>
        <a:xfrm>
          <a:off x="2857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17145</xdr:rowOff>
    </xdr:from>
    <xdr:to>
      <xdr:col>19</xdr:col>
      <xdr:colOff>177800</xdr:colOff>
      <xdr:row>81</xdr:row>
      <xdr:rowOff>59055</xdr:rowOff>
    </xdr:to>
    <xdr:cxnSp macro="">
      <xdr:nvCxnSpPr>
        <xdr:cNvPr id="309" name="直線コネクタ 308">
          <a:extLst>
            <a:ext uri="{FF2B5EF4-FFF2-40B4-BE49-F238E27FC236}">
              <a16:creationId xmlns:a16="http://schemas.microsoft.com/office/drawing/2014/main" id="{A36FB153-B75F-46D4-89F3-694AE62FE917}"/>
            </a:ext>
          </a:extLst>
        </xdr:cNvPr>
        <xdr:cNvCxnSpPr/>
      </xdr:nvCxnSpPr>
      <xdr:spPr>
        <a:xfrm>
          <a:off x="2908300" y="1390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310" name="楕円 309">
          <a:extLst>
            <a:ext uri="{FF2B5EF4-FFF2-40B4-BE49-F238E27FC236}">
              <a16:creationId xmlns:a16="http://schemas.microsoft.com/office/drawing/2014/main" id="{B033E355-C649-4ABC-B125-956248760C40}"/>
            </a:ext>
          </a:extLst>
        </xdr:cNvPr>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81</xdr:row>
      <xdr:rowOff>17145</xdr:rowOff>
    </xdr:to>
    <xdr:cxnSp macro="">
      <xdr:nvCxnSpPr>
        <xdr:cNvPr id="311" name="直線コネクタ 310">
          <a:extLst>
            <a:ext uri="{FF2B5EF4-FFF2-40B4-BE49-F238E27FC236}">
              <a16:creationId xmlns:a16="http://schemas.microsoft.com/office/drawing/2014/main" id="{646C9596-C3A0-425C-B2AB-B1F86183BD8E}"/>
            </a:ext>
          </a:extLst>
        </xdr:cNvPr>
        <xdr:cNvCxnSpPr/>
      </xdr:nvCxnSpPr>
      <xdr:spPr>
        <a:xfrm>
          <a:off x="2019300" y="138112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156845</xdr:rowOff>
    </xdr:from>
    <xdr:to>
      <xdr:col>6</xdr:col>
      <xdr:colOff>38100</xdr:colOff>
      <xdr:row>80</xdr:row>
      <xdr:rowOff>86995</xdr:rowOff>
    </xdr:to>
    <xdr:sp macro="" textlink="">
      <xdr:nvSpPr>
        <xdr:cNvPr id="312" name="楕円 311">
          <a:extLst>
            <a:ext uri="{FF2B5EF4-FFF2-40B4-BE49-F238E27FC236}">
              <a16:creationId xmlns:a16="http://schemas.microsoft.com/office/drawing/2014/main" id="{6C6BD26A-4AFF-4275-8485-92BCCB3AD0A2}"/>
            </a:ext>
          </a:extLst>
        </xdr:cNvPr>
        <xdr:cNvSpPr/>
      </xdr:nvSpPr>
      <xdr:spPr>
        <a:xfrm>
          <a:off x="1079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36195</xdr:rowOff>
    </xdr:from>
    <xdr:to>
      <xdr:col>10</xdr:col>
      <xdr:colOff>114300</xdr:colOff>
      <xdr:row>80</xdr:row>
      <xdr:rowOff>95250</xdr:rowOff>
    </xdr:to>
    <xdr:cxnSp macro="">
      <xdr:nvCxnSpPr>
        <xdr:cNvPr id="313" name="直線コネクタ 312">
          <a:extLst>
            <a:ext uri="{FF2B5EF4-FFF2-40B4-BE49-F238E27FC236}">
              <a16:creationId xmlns:a16="http://schemas.microsoft.com/office/drawing/2014/main" id="{2D79288A-F900-453B-A5CE-3BE7E675CF66}"/>
            </a:ext>
          </a:extLst>
        </xdr:cNvPr>
        <xdr:cNvCxnSpPr/>
      </xdr:nvCxnSpPr>
      <xdr:spPr>
        <a:xfrm>
          <a:off x="1130300" y="137521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314" name="n_1aveValue【公営住宅】&#10;有形固定資産減価償却率">
          <a:extLst>
            <a:ext uri="{FF2B5EF4-FFF2-40B4-BE49-F238E27FC236}">
              <a16:creationId xmlns:a16="http://schemas.microsoft.com/office/drawing/2014/main" id="{57549FDE-8722-4D9A-A8C2-5E7F49A4634E}"/>
            </a:ext>
          </a:extLst>
        </xdr:cNvPr>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a:extLst>
            <a:ext uri="{FF2B5EF4-FFF2-40B4-BE49-F238E27FC236}">
              <a16:creationId xmlns:a16="http://schemas.microsoft.com/office/drawing/2014/main" id="{F754A2E3-CA4F-4EB8-AC4C-1C05AE009010}"/>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316" name="n_3aveValue【公営住宅】&#10;有形固定資産減価償却率">
          <a:extLst>
            <a:ext uri="{FF2B5EF4-FFF2-40B4-BE49-F238E27FC236}">
              <a16:creationId xmlns:a16="http://schemas.microsoft.com/office/drawing/2014/main" id="{8BB16F1D-61DC-467D-ACBE-88152FC038E6}"/>
            </a:ext>
          </a:extLst>
        </xdr:cNvPr>
        <xdr:cNvSpPr txBox="1"/>
      </xdr:nvSpPr>
      <xdr:spPr>
        <a:xfrm>
          <a:off x="1816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7" name="n_4aveValue【公営住宅】&#10;有形固定資産減価償却率">
          <a:extLst>
            <a:ext uri="{FF2B5EF4-FFF2-40B4-BE49-F238E27FC236}">
              <a16:creationId xmlns:a16="http://schemas.microsoft.com/office/drawing/2014/main" id="{4D518C34-CB62-48F0-A3E3-A03420D5D5B6}"/>
            </a:ext>
          </a:extLst>
        </xdr:cNvPr>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126382</xdr:rowOff>
    </xdr:from>
    <xdr:ext cx="405111" cy="259045"/>
    <xdr:sp macro="" textlink="">
      <xdr:nvSpPr>
        <xdr:cNvPr id="318" name="n_1mainValue【公営住宅】&#10;有形固定資産減価償却率">
          <a:extLst>
            <a:ext uri="{FF2B5EF4-FFF2-40B4-BE49-F238E27FC236}">
              <a16:creationId xmlns:a16="http://schemas.microsoft.com/office/drawing/2014/main" id="{FCC17490-ADEE-4D81-BDA2-83725FA7301C}"/>
            </a:ext>
          </a:extLst>
        </xdr:cNvPr>
        <xdr:cNvSpPr txBox="1"/>
      </xdr:nvSpPr>
      <xdr:spPr>
        <a:xfrm>
          <a:off x="3582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319" name="n_2mainValue【公営住宅】&#10;有形固定資産減価償却率">
          <a:extLst>
            <a:ext uri="{FF2B5EF4-FFF2-40B4-BE49-F238E27FC236}">
              <a16:creationId xmlns:a16="http://schemas.microsoft.com/office/drawing/2014/main" id="{51EA486C-12CE-4015-8C44-15E82058A2E4}"/>
            </a:ext>
          </a:extLst>
        </xdr:cNvPr>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320" name="n_3mainValue【公営住宅】&#10;有形固定資産減価償却率">
          <a:extLst>
            <a:ext uri="{FF2B5EF4-FFF2-40B4-BE49-F238E27FC236}">
              <a16:creationId xmlns:a16="http://schemas.microsoft.com/office/drawing/2014/main" id="{6A9D482A-44BC-41B2-9167-745BAF4E83BD}"/>
            </a:ext>
          </a:extLst>
        </xdr:cNvPr>
        <xdr:cNvSpPr txBox="1"/>
      </xdr:nvSpPr>
      <xdr:spPr>
        <a:xfrm>
          <a:off x="1816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103522</xdr:rowOff>
    </xdr:from>
    <xdr:ext cx="405111" cy="259045"/>
    <xdr:sp macro="" textlink="">
      <xdr:nvSpPr>
        <xdr:cNvPr id="321" name="n_4mainValue【公営住宅】&#10;有形固定資産減価償却率">
          <a:extLst>
            <a:ext uri="{FF2B5EF4-FFF2-40B4-BE49-F238E27FC236}">
              <a16:creationId xmlns:a16="http://schemas.microsoft.com/office/drawing/2014/main" id="{9A7FA287-3CD9-4668-A842-BF8CCFC260C4}"/>
            </a:ext>
          </a:extLst>
        </xdr:cNvPr>
        <xdr:cNvSpPr txBox="1"/>
      </xdr:nvSpPr>
      <xdr:spPr>
        <a:xfrm>
          <a:off x="927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61E8A12-E720-49EF-9B35-809FC7B92D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FD2C911-A3C8-43CD-9DAA-D182FDDB32B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D14FD74-827A-47C2-A25A-82087A4776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5C12C51-A5D2-4EE2-B5CF-9783E9125A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E62764A-959C-4B35-9F82-6D37DA8D5E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FCAAE15-8826-4FE9-90AE-9847F70C423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FC62678-BBBA-436B-9A05-0BF299763D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299DFEA-28A7-4587-9458-71404E2AD38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985E4A9-8C99-4945-A0EE-595C051C89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8F78F92-94CD-44AC-AED2-C9A052F2B4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3F28F8B1-BED0-4B3A-A3C8-02B8B285C6F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8DDBB9B1-9518-408E-A3D2-329942689E5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9FFAA00-7E80-4BB1-92DF-D1F9A3E60E1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9EF7E87-D71C-4870-BB6D-886BCFEFCB5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781C3647-AD7D-49EA-92F5-3103AB644B4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5FA46264-4016-4F93-B8BF-8955674ACD1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D4959A59-9BB9-4EF7-811C-647CADD84DB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9649DA2-2533-4E58-823E-5F8D1F87509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13BF1E9-4914-4120-98B9-46FB3565552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6130A7AB-325B-44CC-A0E8-4BFED8ED3B7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0975E8D-890C-4BA1-A4C9-D621BFDA930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98D019E-900A-4D10-B71E-E94E067E7B6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7C6B0DA-C645-49E1-ABD2-F53615075E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a:extLst>
            <a:ext uri="{FF2B5EF4-FFF2-40B4-BE49-F238E27FC236}">
              <a16:creationId xmlns:a16="http://schemas.microsoft.com/office/drawing/2014/main" id="{C1CF16E4-EA3C-45E6-B34B-1A4A6F360D28}"/>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a:extLst>
            <a:ext uri="{FF2B5EF4-FFF2-40B4-BE49-F238E27FC236}">
              <a16:creationId xmlns:a16="http://schemas.microsoft.com/office/drawing/2014/main" id="{E20235B9-ACCF-4476-A4FD-14C996E66F28}"/>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a:extLst>
            <a:ext uri="{FF2B5EF4-FFF2-40B4-BE49-F238E27FC236}">
              <a16:creationId xmlns:a16="http://schemas.microsoft.com/office/drawing/2014/main" id="{B5490CB0-6158-48D9-A388-731BB34CA6B4}"/>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a:extLst>
            <a:ext uri="{FF2B5EF4-FFF2-40B4-BE49-F238E27FC236}">
              <a16:creationId xmlns:a16="http://schemas.microsoft.com/office/drawing/2014/main" id="{BE55BA8B-D671-4A5C-9424-678C988D7558}"/>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a:extLst>
            <a:ext uri="{FF2B5EF4-FFF2-40B4-BE49-F238E27FC236}">
              <a16:creationId xmlns:a16="http://schemas.microsoft.com/office/drawing/2014/main" id="{C1D8158B-03F1-4327-B2FD-047E1A270323}"/>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50" name="【公営住宅】&#10;一人当たり面積平均値テキスト">
          <a:extLst>
            <a:ext uri="{FF2B5EF4-FFF2-40B4-BE49-F238E27FC236}">
              <a16:creationId xmlns:a16="http://schemas.microsoft.com/office/drawing/2014/main" id="{864E751B-9344-4420-8BFC-5DA87A98D192}"/>
            </a:ext>
          </a:extLst>
        </xdr:cNvPr>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a:extLst>
            <a:ext uri="{FF2B5EF4-FFF2-40B4-BE49-F238E27FC236}">
              <a16:creationId xmlns:a16="http://schemas.microsoft.com/office/drawing/2014/main" id="{80C08BAA-C8A9-4579-8D69-969900E3404B}"/>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a:extLst>
            <a:ext uri="{FF2B5EF4-FFF2-40B4-BE49-F238E27FC236}">
              <a16:creationId xmlns:a16="http://schemas.microsoft.com/office/drawing/2014/main" id="{DEA2D1CC-050E-4E19-917C-C97A7B378022}"/>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a:extLst>
            <a:ext uri="{FF2B5EF4-FFF2-40B4-BE49-F238E27FC236}">
              <a16:creationId xmlns:a16="http://schemas.microsoft.com/office/drawing/2014/main" id="{55350D05-4D0C-4225-857B-E5C95053555E}"/>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a:extLst>
            <a:ext uri="{FF2B5EF4-FFF2-40B4-BE49-F238E27FC236}">
              <a16:creationId xmlns:a16="http://schemas.microsoft.com/office/drawing/2014/main" id="{39C35F5E-B90C-4F87-BE26-2BC8FE65130D}"/>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a:extLst>
            <a:ext uri="{FF2B5EF4-FFF2-40B4-BE49-F238E27FC236}">
              <a16:creationId xmlns:a16="http://schemas.microsoft.com/office/drawing/2014/main" id="{3DBC89EA-3C98-4AFB-95D9-7DB44501EAEB}"/>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EA744AE-06E9-45D8-AF8D-3618D3E11D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3D7677A-66E4-4692-B52E-9CD07D6AFF1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B686261-1CD9-47E0-B533-72337CF61B7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230A6AD-302D-4623-8FEC-8FAFFE569F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798EBA9-9E14-45D5-9C4A-7458C33315F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144145</xdr:rowOff>
    </xdr:from>
    <xdr:to>
      <xdr:col>55</xdr:col>
      <xdr:colOff>50800</xdr:colOff>
      <xdr:row>85</xdr:row>
      <xdr:rowOff>74295</xdr:rowOff>
    </xdr:to>
    <xdr:sp macro="" textlink="">
      <xdr:nvSpPr>
        <xdr:cNvPr id="361" name="楕円 360">
          <a:extLst>
            <a:ext uri="{FF2B5EF4-FFF2-40B4-BE49-F238E27FC236}">
              <a16:creationId xmlns:a16="http://schemas.microsoft.com/office/drawing/2014/main" id="{30B53B23-AC11-4840-8F67-D588B6568101}"/>
            </a:ext>
          </a:extLst>
        </xdr:cNvPr>
        <xdr:cNvSpPr/>
      </xdr:nvSpPr>
      <xdr:spPr>
        <a:xfrm>
          <a:off x="10426700" y="145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122572</xdr:rowOff>
    </xdr:from>
    <xdr:ext cx="469744" cy="259045"/>
    <xdr:sp macro="" textlink="">
      <xdr:nvSpPr>
        <xdr:cNvPr id="362" name="【公営住宅】&#10;一人当たり面積該当値テキスト">
          <a:extLst>
            <a:ext uri="{FF2B5EF4-FFF2-40B4-BE49-F238E27FC236}">
              <a16:creationId xmlns:a16="http://schemas.microsoft.com/office/drawing/2014/main" id="{B3D42CB6-818A-4A0E-9465-76198B0AAC3E}"/>
            </a:ext>
          </a:extLst>
        </xdr:cNvPr>
        <xdr:cNvSpPr txBox="1"/>
      </xdr:nvSpPr>
      <xdr:spPr>
        <a:xfrm>
          <a:off x="10515600" y="1452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117094</xdr:rowOff>
    </xdr:from>
    <xdr:to>
      <xdr:col>50</xdr:col>
      <xdr:colOff>165100</xdr:colOff>
      <xdr:row>85</xdr:row>
      <xdr:rowOff>47244</xdr:rowOff>
    </xdr:to>
    <xdr:sp macro="" textlink="">
      <xdr:nvSpPr>
        <xdr:cNvPr id="363" name="楕円 362">
          <a:extLst>
            <a:ext uri="{FF2B5EF4-FFF2-40B4-BE49-F238E27FC236}">
              <a16:creationId xmlns:a16="http://schemas.microsoft.com/office/drawing/2014/main" id="{4B070A33-7E05-479B-BCAA-4835F12D3216}"/>
            </a:ext>
          </a:extLst>
        </xdr:cNvPr>
        <xdr:cNvSpPr/>
      </xdr:nvSpPr>
      <xdr:spPr>
        <a:xfrm>
          <a:off x="9588500" y="145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167894</xdr:rowOff>
    </xdr:from>
    <xdr:to>
      <xdr:col>55</xdr:col>
      <xdr:colOff>0</xdr:colOff>
      <xdr:row>85</xdr:row>
      <xdr:rowOff>23495</xdr:rowOff>
    </xdr:to>
    <xdr:cxnSp macro="">
      <xdr:nvCxnSpPr>
        <xdr:cNvPr id="364" name="直線コネクタ 363">
          <a:extLst>
            <a:ext uri="{FF2B5EF4-FFF2-40B4-BE49-F238E27FC236}">
              <a16:creationId xmlns:a16="http://schemas.microsoft.com/office/drawing/2014/main" id="{843F41F7-2D14-4EC8-AA5C-478932F0872B}"/>
            </a:ext>
          </a:extLst>
        </xdr:cNvPr>
        <xdr:cNvCxnSpPr/>
      </xdr:nvCxnSpPr>
      <xdr:spPr>
        <a:xfrm>
          <a:off x="9639300" y="14569694"/>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128270</xdr:rowOff>
    </xdr:from>
    <xdr:to>
      <xdr:col>46</xdr:col>
      <xdr:colOff>38100</xdr:colOff>
      <xdr:row>85</xdr:row>
      <xdr:rowOff>58420</xdr:rowOff>
    </xdr:to>
    <xdr:sp macro="" textlink="">
      <xdr:nvSpPr>
        <xdr:cNvPr id="365" name="楕円 364">
          <a:extLst>
            <a:ext uri="{FF2B5EF4-FFF2-40B4-BE49-F238E27FC236}">
              <a16:creationId xmlns:a16="http://schemas.microsoft.com/office/drawing/2014/main" id="{10334055-5382-44C3-B37C-0CDB1E100509}"/>
            </a:ext>
          </a:extLst>
        </xdr:cNvPr>
        <xdr:cNvSpPr/>
      </xdr:nvSpPr>
      <xdr:spPr>
        <a:xfrm>
          <a:off x="8699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167894</xdr:rowOff>
    </xdr:from>
    <xdr:to>
      <xdr:col>50</xdr:col>
      <xdr:colOff>114300</xdr:colOff>
      <xdr:row>85</xdr:row>
      <xdr:rowOff>7620</xdr:rowOff>
    </xdr:to>
    <xdr:cxnSp macro="">
      <xdr:nvCxnSpPr>
        <xdr:cNvPr id="366" name="直線コネクタ 365">
          <a:extLst>
            <a:ext uri="{FF2B5EF4-FFF2-40B4-BE49-F238E27FC236}">
              <a16:creationId xmlns:a16="http://schemas.microsoft.com/office/drawing/2014/main" id="{390A39D4-C66F-4922-97EB-42D8185AC8B1}"/>
            </a:ext>
          </a:extLst>
        </xdr:cNvPr>
        <xdr:cNvCxnSpPr/>
      </xdr:nvCxnSpPr>
      <xdr:spPr>
        <a:xfrm flipV="1">
          <a:off x="8750300" y="14569694"/>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157353</xdr:rowOff>
    </xdr:from>
    <xdr:to>
      <xdr:col>41</xdr:col>
      <xdr:colOff>101600</xdr:colOff>
      <xdr:row>85</xdr:row>
      <xdr:rowOff>87503</xdr:rowOff>
    </xdr:to>
    <xdr:sp macro="" textlink="">
      <xdr:nvSpPr>
        <xdr:cNvPr id="367" name="楕円 366">
          <a:extLst>
            <a:ext uri="{FF2B5EF4-FFF2-40B4-BE49-F238E27FC236}">
              <a16:creationId xmlns:a16="http://schemas.microsoft.com/office/drawing/2014/main" id="{4803814F-624A-4762-9F1D-0DB92566095C}"/>
            </a:ext>
          </a:extLst>
        </xdr:cNvPr>
        <xdr:cNvSpPr/>
      </xdr:nvSpPr>
      <xdr:spPr>
        <a:xfrm>
          <a:off x="7810500" y="14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7620</xdr:rowOff>
    </xdr:from>
    <xdr:to>
      <xdr:col>45</xdr:col>
      <xdr:colOff>177800</xdr:colOff>
      <xdr:row>85</xdr:row>
      <xdr:rowOff>36703</xdr:rowOff>
    </xdr:to>
    <xdr:cxnSp macro="">
      <xdr:nvCxnSpPr>
        <xdr:cNvPr id="368" name="直線コネクタ 367">
          <a:extLst>
            <a:ext uri="{FF2B5EF4-FFF2-40B4-BE49-F238E27FC236}">
              <a16:creationId xmlns:a16="http://schemas.microsoft.com/office/drawing/2014/main" id="{C959E3CC-4C7C-4344-A430-1EF25AFCBBC0}"/>
            </a:ext>
          </a:extLst>
        </xdr:cNvPr>
        <xdr:cNvCxnSpPr/>
      </xdr:nvCxnSpPr>
      <xdr:spPr>
        <a:xfrm flipV="1">
          <a:off x="7861300" y="14580870"/>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159131</xdr:rowOff>
    </xdr:from>
    <xdr:to>
      <xdr:col>36</xdr:col>
      <xdr:colOff>165100</xdr:colOff>
      <xdr:row>85</xdr:row>
      <xdr:rowOff>89281</xdr:rowOff>
    </xdr:to>
    <xdr:sp macro="" textlink="">
      <xdr:nvSpPr>
        <xdr:cNvPr id="369" name="楕円 368">
          <a:extLst>
            <a:ext uri="{FF2B5EF4-FFF2-40B4-BE49-F238E27FC236}">
              <a16:creationId xmlns:a16="http://schemas.microsoft.com/office/drawing/2014/main" id="{B9DBA46D-B08B-4EA0-910E-BF5B74D38EE6}"/>
            </a:ext>
          </a:extLst>
        </xdr:cNvPr>
        <xdr:cNvSpPr/>
      </xdr:nvSpPr>
      <xdr:spPr>
        <a:xfrm>
          <a:off x="6921500" y="145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36703</xdr:rowOff>
    </xdr:from>
    <xdr:to>
      <xdr:col>41</xdr:col>
      <xdr:colOff>50800</xdr:colOff>
      <xdr:row>85</xdr:row>
      <xdr:rowOff>38481</xdr:rowOff>
    </xdr:to>
    <xdr:cxnSp macro="">
      <xdr:nvCxnSpPr>
        <xdr:cNvPr id="370" name="直線コネクタ 369">
          <a:extLst>
            <a:ext uri="{FF2B5EF4-FFF2-40B4-BE49-F238E27FC236}">
              <a16:creationId xmlns:a16="http://schemas.microsoft.com/office/drawing/2014/main" id="{D08283B5-8C7F-46CB-A182-944C2F3DFF4B}"/>
            </a:ext>
          </a:extLst>
        </xdr:cNvPr>
        <xdr:cNvCxnSpPr/>
      </xdr:nvCxnSpPr>
      <xdr:spPr>
        <a:xfrm flipV="1">
          <a:off x="6972300" y="14609953"/>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71" name="n_1aveValue【公営住宅】&#10;一人当たり面積">
          <a:extLst>
            <a:ext uri="{FF2B5EF4-FFF2-40B4-BE49-F238E27FC236}">
              <a16:creationId xmlns:a16="http://schemas.microsoft.com/office/drawing/2014/main" id="{B70936B6-3787-4D44-B108-1311CC356390}"/>
            </a:ext>
          </a:extLst>
        </xdr:cNvPr>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a:extLst>
            <a:ext uri="{FF2B5EF4-FFF2-40B4-BE49-F238E27FC236}">
              <a16:creationId xmlns:a16="http://schemas.microsoft.com/office/drawing/2014/main" id="{585C9A1F-F0CA-4D0C-9EA3-70864B518963}"/>
            </a:ext>
          </a:extLst>
        </xdr:cNvPr>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73" name="n_3aveValue【公営住宅】&#10;一人当たり面積">
          <a:extLst>
            <a:ext uri="{FF2B5EF4-FFF2-40B4-BE49-F238E27FC236}">
              <a16:creationId xmlns:a16="http://schemas.microsoft.com/office/drawing/2014/main" id="{CE2961DD-93E8-48DD-9F12-62DE3A88214E}"/>
            </a:ext>
          </a:extLst>
        </xdr:cNvPr>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74" name="n_4aveValue【公営住宅】&#10;一人当たり面積">
          <a:extLst>
            <a:ext uri="{FF2B5EF4-FFF2-40B4-BE49-F238E27FC236}">
              <a16:creationId xmlns:a16="http://schemas.microsoft.com/office/drawing/2014/main" id="{B6489F78-0F41-40E3-AD74-4FFF141996E9}"/>
            </a:ext>
          </a:extLst>
        </xdr:cNvPr>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38371</xdr:rowOff>
    </xdr:from>
    <xdr:ext cx="469744" cy="259045"/>
    <xdr:sp macro="" textlink="">
      <xdr:nvSpPr>
        <xdr:cNvPr id="375" name="n_1mainValue【公営住宅】&#10;一人当たり面積">
          <a:extLst>
            <a:ext uri="{FF2B5EF4-FFF2-40B4-BE49-F238E27FC236}">
              <a16:creationId xmlns:a16="http://schemas.microsoft.com/office/drawing/2014/main" id="{16FE1E96-FA5A-4F32-A716-2D7D998E81A0}"/>
            </a:ext>
          </a:extLst>
        </xdr:cNvPr>
        <xdr:cNvSpPr txBox="1"/>
      </xdr:nvSpPr>
      <xdr:spPr>
        <a:xfrm>
          <a:off x="9391727" y="1461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49547</xdr:rowOff>
    </xdr:from>
    <xdr:ext cx="469744" cy="259045"/>
    <xdr:sp macro="" textlink="">
      <xdr:nvSpPr>
        <xdr:cNvPr id="376" name="n_2mainValue【公営住宅】&#10;一人当たり面積">
          <a:extLst>
            <a:ext uri="{FF2B5EF4-FFF2-40B4-BE49-F238E27FC236}">
              <a16:creationId xmlns:a16="http://schemas.microsoft.com/office/drawing/2014/main" id="{0E4CDB9C-4640-416C-A3B2-FEDD260BA6B2}"/>
            </a:ext>
          </a:extLst>
        </xdr:cNvPr>
        <xdr:cNvSpPr txBox="1"/>
      </xdr:nvSpPr>
      <xdr:spPr>
        <a:xfrm>
          <a:off x="85154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78630</xdr:rowOff>
    </xdr:from>
    <xdr:ext cx="469744" cy="259045"/>
    <xdr:sp macro="" textlink="">
      <xdr:nvSpPr>
        <xdr:cNvPr id="377" name="n_3mainValue【公営住宅】&#10;一人当たり面積">
          <a:extLst>
            <a:ext uri="{FF2B5EF4-FFF2-40B4-BE49-F238E27FC236}">
              <a16:creationId xmlns:a16="http://schemas.microsoft.com/office/drawing/2014/main" id="{BDAAD9D0-7665-44D2-90A7-DBF558CED228}"/>
            </a:ext>
          </a:extLst>
        </xdr:cNvPr>
        <xdr:cNvSpPr txBox="1"/>
      </xdr:nvSpPr>
      <xdr:spPr>
        <a:xfrm>
          <a:off x="7626427" y="1465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80408</xdr:rowOff>
    </xdr:from>
    <xdr:ext cx="469744" cy="259045"/>
    <xdr:sp macro="" textlink="">
      <xdr:nvSpPr>
        <xdr:cNvPr id="378" name="n_4mainValue【公営住宅】&#10;一人当たり面積">
          <a:extLst>
            <a:ext uri="{FF2B5EF4-FFF2-40B4-BE49-F238E27FC236}">
              <a16:creationId xmlns:a16="http://schemas.microsoft.com/office/drawing/2014/main" id="{1F434A71-2F94-4842-AB8A-DB44E2ADF789}"/>
            </a:ext>
          </a:extLst>
        </xdr:cNvPr>
        <xdr:cNvSpPr txBox="1"/>
      </xdr:nvSpPr>
      <xdr:spPr>
        <a:xfrm>
          <a:off x="6737427" y="1465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76B5BE9-D6B7-49B5-82A7-F38C8610CC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3426E98-59E1-44E4-9359-2ACEBB8434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32FAFB5-9B16-460F-AC39-08A2A30DC7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0F09CE4-800D-499C-9BFB-C0CE9AE0519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37143F0-C3A3-437B-BFA1-C03138D4D5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5C34DD4-63CA-408E-BD57-4BB92FF4D1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AE4F8A7-8893-47E0-BD43-021C8D383FD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843D711-918F-4189-B35D-FF048DCDED1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6533FF0-BFBA-447C-85D7-CA9E7C7D48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BCD341BE-6CB7-49D7-8334-FD30ECA8EF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55080C9D-5A1B-4768-83F7-4ECE4E47CE9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858CF231-5AAF-44B3-A4CE-74D9D06F88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1FB3B37-EFFC-4F33-8637-229C4647923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14894569-588C-4142-A4FB-9158444DEAD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EEFFFFFB-632D-4156-AA04-4E356E40D1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C9D8D89B-7533-4B55-88B5-B9F10139BB8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3AB9998-2A3C-4A52-9D92-F36551C072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FD2649E-3E8B-4E60-BE55-E0FD5F61218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CC1C25B-9AC9-4368-80A1-A5C4200C2C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2EF79B29-E0DC-43D8-81FE-FF4B0FEA11E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8D4FB90-4005-4B42-88DB-52D13463C47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DAE1916C-D421-4A5F-B72A-337E01DA18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A1FE40C-9B60-433C-BC2E-B8D6BC3365B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A53D399-D4C9-4870-B531-9BB4EED21DC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8FDA7B8-09D0-492E-BB03-F1EC475744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79876FEF-0EF5-4941-8B18-20B4289EE7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33149013-957F-4D9B-8E84-43BCDC9FA68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650683D7-745F-4BEA-B81C-A14B1B8C698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731AD412-8C76-4455-936C-A789164A42F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AB9A7ED-2B62-4DF9-ABAD-938ED27BA39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80936C3A-6233-4861-A113-ED631A63169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C779C57-CBE9-4B7C-BE17-C280A0B518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DC36A332-EC3F-42AE-A5AE-4B62012C173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7A7E711A-80F5-4E50-B6D4-F911BE7E831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3EB47B64-6936-4107-A70C-8AC5E2040F4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76933A88-0742-46B2-9991-24111F395B7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289ADB71-FE8B-4EB7-AD6A-8A2AADEA811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DF5A5E64-4DC6-49DF-8A36-7D4D2559AC7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44EAF7C7-DC83-42AA-98B8-67D2EBC9CBD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3B946411-7C98-424E-8DF7-93B491F077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7B48A850-A45B-40BB-A647-33FEDFB9D0E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20" name="直線コネクタ 419">
          <a:extLst>
            <a:ext uri="{FF2B5EF4-FFF2-40B4-BE49-F238E27FC236}">
              <a16:creationId xmlns:a16="http://schemas.microsoft.com/office/drawing/2014/main" id="{0D80F2BE-7374-4EAB-AEF0-42F190378568}"/>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21" name="【認定こども園・幼稚園・保育所】&#10;有形固定資産減価償却率最小値テキスト">
          <a:extLst>
            <a:ext uri="{FF2B5EF4-FFF2-40B4-BE49-F238E27FC236}">
              <a16:creationId xmlns:a16="http://schemas.microsoft.com/office/drawing/2014/main" id="{2D0F2B0E-AEB1-4CC4-A625-BA553082CD34}"/>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22" name="直線コネクタ 421">
          <a:extLst>
            <a:ext uri="{FF2B5EF4-FFF2-40B4-BE49-F238E27FC236}">
              <a16:creationId xmlns:a16="http://schemas.microsoft.com/office/drawing/2014/main" id="{F02881ED-D07E-41E7-A435-4F81329CFE5F}"/>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A6DB02B2-7832-46DA-9292-FCF0E3A5B013}"/>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4" name="直線コネクタ 423">
          <a:extLst>
            <a:ext uri="{FF2B5EF4-FFF2-40B4-BE49-F238E27FC236}">
              <a16:creationId xmlns:a16="http://schemas.microsoft.com/office/drawing/2014/main" id="{EB68DE03-F0DE-4342-9EFD-F323971C68D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3EA228DE-FB1C-4E8A-8D88-FF682E193A0F}"/>
            </a:ext>
          </a:extLst>
        </xdr:cNvPr>
        <xdr:cNvSpPr txBox="1"/>
      </xdr:nvSpPr>
      <xdr:spPr>
        <a:xfrm>
          <a:off x="163576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26" name="フローチャート: 判断 425">
          <a:extLst>
            <a:ext uri="{FF2B5EF4-FFF2-40B4-BE49-F238E27FC236}">
              <a16:creationId xmlns:a16="http://schemas.microsoft.com/office/drawing/2014/main" id="{1296AB01-A7AC-4943-B179-E5936A6FEAFA}"/>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27" name="フローチャート: 判断 426">
          <a:extLst>
            <a:ext uri="{FF2B5EF4-FFF2-40B4-BE49-F238E27FC236}">
              <a16:creationId xmlns:a16="http://schemas.microsoft.com/office/drawing/2014/main" id="{2218BA2C-0E07-48E4-8F4F-0C6CAE56A92E}"/>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8" name="フローチャート: 判断 427">
          <a:extLst>
            <a:ext uri="{FF2B5EF4-FFF2-40B4-BE49-F238E27FC236}">
              <a16:creationId xmlns:a16="http://schemas.microsoft.com/office/drawing/2014/main" id="{DC2E9F77-0BC5-424E-BB09-C132EC8870CF}"/>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29" name="フローチャート: 判断 428">
          <a:extLst>
            <a:ext uri="{FF2B5EF4-FFF2-40B4-BE49-F238E27FC236}">
              <a16:creationId xmlns:a16="http://schemas.microsoft.com/office/drawing/2014/main" id="{30ADF9F4-CEB5-42BE-B12B-1B6D59FF435F}"/>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30" name="フローチャート: 判断 429">
          <a:extLst>
            <a:ext uri="{FF2B5EF4-FFF2-40B4-BE49-F238E27FC236}">
              <a16:creationId xmlns:a16="http://schemas.microsoft.com/office/drawing/2014/main" id="{FE57F5A1-D2AF-4BBF-8131-DAE4421D9D0C}"/>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3ADCC17-5B97-4FF8-A540-D2C8CC19956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4C7F8B9-69CA-4052-B622-5E061ED843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E7EE869-9B28-4605-A544-0C384235346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D8B4B60-BA64-4DB8-9813-42C9C69695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34832B1-9762-44CD-A5DD-CF5A13FB9E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36" name="楕円 435">
          <a:extLst>
            <a:ext uri="{FF2B5EF4-FFF2-40B4-BE49-F238E27FC236}">
              <a16:creationId xmlns:a16="http://schemas.microsoft.com/office/drawing/2014/main" id="{DD34C817-4B39-4322-AFEF-395CC1FA2D69}"/>
            </a:ext>
          </a:extLst>
        </xdr:cNvPr>
        <xdr:cNvSpPr/>
      </xdr:nvSpPr>
      <xdr:spPr>
        <a:xfrm>
          <a:off x="162687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76035</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873E1382-B8CC-422A-9FD0-C2C0586507F3}"/>
            </a:ext>
          </a:extLst>
        </xdr:cNvPr>
        <xdr:cNvSpPr txBox="1"/>
      </xdr:nvSpPr>
      <xdr:spPr>
        <a:xfrm>
          <a:off x="16357600" y="624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xdr:rowOff>
    </xdr:from>
    <xdr:to>
      <xdr:col>81</xdr:col>
      <xdr:colOff>101600</xdr:colOff>
      <xdr:row>37</xdr:row>
      <xdr:rowOff>102507</xdr:rowOff>
    </xdr:to>
    <xdr:sp macro="" textlink="">
      <xdr:nvSpPr>
        <xdr:cNvPr id="438" name="楕円 437">
          <a:extLst>
            <a:ext uri="{FF2B5EF4-FFF2-40B4-BE49-F238E27FC236}">
              <a16:creationId xmlns:a16="http://schemas.microsoft.com/office/drawing/2014/main" id="{DACA99BA-2D86-448B-8866-602D12CC3AB2}"/>
            </a:ext>
          </a:extLst>
        </xdr:cNvPr>
        <xdr:cNvSpPr/>
      </xdr:nvSpPr>
      <xdr:spPr>
        <a:xfrm>
          <a:off x="15430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51707</xdr:rowOff>
    </xdr:from>
    <xdr:to>
      <xdr:col>85</xdr:col>
      <xdr:colOff>127000</xdr:colOff>
      <xdr:row>37</xdr:row>
      <xdr:rowOff>103958</xdr:rowOff>
    </xdr:to>
    <xdr:cxnSp macro="">
      <xdr:nvCxnSpPr>
        <xdr:cNvPr id="439" name="直線コネクタ 438">
          <a:extLst>
            <a:ext uri="{FF2B5EF4-FFF2-40B4-BE49-F238E27FC236}">
              <a16:creationId xmlns:a16="http://schemas.microsoft.com/office/drawing/2014/main" id="{0C72BAEA-6685-4F06-9EC5-DB341E0742E7}"/>
            </a:ext>
          </a:extLst>
        </xdr:cNvPr>
        <xdr:cNvCxnSpPr/>
      </xdr:nvCxnSpPr>
      <xdr:spPr>
        <a:xfrm>
          <a:off x="15481300" y="63953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115207</xdr:rowOff>
    </xdr:from>
    <xdr:to>
      <xdr:col>76</xdr:col>
      <xdr:colOff>165100</xdr:colOff>
      <xdr:row>37</xdr:row>
      <xdr:rowOff>45357</xdr:rowOff>
    </xdr:to>
    <xdr:sp macro="" textlink="">
      <xdr:nvSpPr>
        <xdr:cNvPr id="440" name="楕円 439">
          <a:extLst>
            <a:ext uri="{FF2B5EF4-FFF2-40B4-BE49-F238E27FC236}">
              <a16:creationId xmlns:a16="http://schemas.microsoft.com/office/drawing/2014/main" id="{E08FCF54-6B9B-4CBD-A06C-DB03A5C526B2}"/>
            </a:ext>
          </a:extLst>
        </xdr:cNvPr>
        <xdr:cNvSpPr/>
      </xdr:nvSpPr>
      <xdr:spPr>
        <a:xfrm>
          <a:off x="14541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166007</xdr:rowOff>
    </xdr:from>
    <xdr:to>
      <xdr:col>81</xdr:col>
      <xdr:colOff>50800</xdr:colOff>
      <xdr:row>37</xdr:row>
      <xdr:rowOff>51707</xdr:rowOff>
    </xdr:to>
    <xdr:cxnSp macro="">
      <xdr:nvCxnSpPr>
        <xdr:cNvPr id="441" name="直線コネクタ 440">
          <a:extLst>
            <a:ext uri="{FF2B5EF4-FFF2-40B4-BE49-F238E27FC236}">
              <a16:creationId xmlns:a16="http://schemas.microsoft.com/office/drawing/2014/main" id="{14CC579A-458D-4DEE-A2D2-C111EE33A5FA}"/>
            </a:ext>
          </a:extLst>
        </xdr:cNvPr>
        <xdr:cNvCxnSpPr/>
      </xdr:nvCxnSpPr>
      <xdr:spPr>
        <a:xfrm>
          <a:off x="14592300" y="63382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42" name="楕円 441">
          <a:extLst>
            <a:ext uri="{FF2B5EF4-FFF2-40B4-BE49-F238E27FC236}">
              <a16:creationId xmlns:a16="http://schemas.microsoft.com/office/drawing/2014/main" id="{6AD086A2-7891-4824-954A-00B3D0D9B42D}"/>
            </a:ext>
          </a:extLst>
        </xdr:cNvPr>
        <xdr:cNvSpPr/>
      </xdr:nvSpPr>
      <xdr:spPr>
        <a:xfrm>
          <a:off x="13652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108857</xdr:rowOff>
    </xdr:from>
    <xdr:to>
      <xdr:col>76</xdr:col>
      <xdr:colOff>114300</xdr:colOff>
      <xdr:row>36</xdr:row>
      <xdr:rowOff>166007</xdr:rowOff>
    </xdr:to>
    <xdr:cxnSp macro="">
      <xdr:nvCxnSpPr>
        <xdr:cNvPr id="443" name="直線コネクタ 442">
          <a:extLst>
            <a:ext uri="{FF2B5EF4-FFF2-40B4-BE49-F238E27FC236}">
              <a16:creationId xmlns:a16="http://schemas.microsoft.com/office/drawing/2014/main" id="{61642142-F022-4DC4-BA7F-73B3C5572105}"/>
            </a:ext>
          </a:extLst>
        </xdr:cNvPr>
        <xdr:cNvCxnSpPr/>
      </xdr:nvCxnSpPr>
      <xdr:spPr>
        <a:xfrm>
          <a:off x="13703300" y="62810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71120</xdr:rowOff>
    </xdr:from>
    <xdr:to>
      <xdr:col>67</xdr:col>
      <xdr:colOff>101600</xdr:colOff>
      <xdr:row>37</xdr:row>
      <xdr:rowOff>1270</xdr:rowOff>
    </xdr:to>
    <xdr:sp macro="" textlink="">
      <xdr:nvSpPr>
        <xdr:cNvPr id="444" name="楕円 443">
          <a:extLst>
            <a:ext uri="{FF2B5EF4-FFF2-40B4-BE49-F238E27FC236}">
              <a16:creationId xmlns:a16="http://schemas.microsoft.com/office/drawing/2014/main" id="{671B6F1C-CD82-4E43-89FD-2159707FC1A1}"/>
            </a:ext>
          </a:extLst>
        </xdr:cNvPr>
        <xdr:cNvSpPr/>
      </xdr:nvSpPr>
      <xdr:spPr>
        <a:xfrm>
          <a:off x="1276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108857</xdr:rowOff>
    </xdr:from>
    <xdr:to>
      <xdr:col>71</xdr:col>
      <xdr:colOff>177800</xdr:colOff>
      <xdr:row>36</xdr:row>
      <xdr:rowOff>121920</xdr:rowOff>
    </xdr:to>
    <xdr:cxnSp macro="">
      <xdr:nvCxnSpPr>
        <xdr:cNvPr id="445" name="直線コネクタ 444">
          <a:extLst>
            <a:ext uri="{FF2B5EF4-FFF2-40B4-BE49-F238E27FC236}">
              <a16:creationId xmlns:a16="http://schemas.microsoft.com/office/drawing/2014/main" id="{D6ECDD60-755B-4AD1-B334-7A7324EE9229}"/>
            </a:ext>
          </a:extLst>
        </xdr:cNvPr>
        <xdr:cNvCxnSpPr/>
      </xdr:nvCxnSpPr>
      <xdr:spPr>
        <a:xfrm flipV="1">
          <a:off x="12814300" y="62810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134455</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4125C5D3-5269-4835-846B-80FCDDE42CA3}"/>
            </a:ext>
          </a:extLst>
        </xdr:cNvPr>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F5B29E08-C6D0-400D-AFE0-E7E2F0108B9D}"/>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134455</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D305F7FC-40C3-4797-8477-3AD6B1D87B9B}"/>
            </a:ext>
          </a:extLst>
        </xdr:cNvPr>
        <xdr:cNvSpPr txBox="1"/>
      </xdr:nvSpPr>
      <xdr:spPr>
        <a:xfrm>
          <a:off x="13500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100165</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40F6A7E3-9152-46F5-BA70-348A0E88A301}"/>
            </a:ext>
          </a:extLst>
        </xdr:cNvPr>
        <xdr:cNvSpPr txBox="1"/>
      </xdr:nvSpPr>
      <xdr:spPr>
        <a:xfrm>
          <a:off x="12611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119034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A1E72934-91D7-4D73-92D9-D9CFD700387D}"/>
            </a:ext>
          </a:extLst>
        </xdr:cNvPr>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5A5B31A8-15E8-45FA-9638-3D757059E19A}"/>
            </a:ext>
          </a:extLst>
        </xdr:cNvPr>
        <xdr:cNvSpPr txBox="1"/>
      </xdr:nvSpPr>
      <xdr:spPr>
        <a:xfrm>
          <a:off x="14389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EC4776FF-4467-43E3-891A-DDB832596273}"/>
            </a:ext>
          </a:extLst>
        </xdr:cNvPr>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17797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88475A65-7FA2-4905-8ADF-5DE4C9113484}"/>
            </a:ext>
          </a:extLst>
        </xdr:cNvPr>
        <xdr:cNvSpPr txBox="1"/>
      </xdr:nvSpPr>
      <xdr:spPr>
        <a:xfrm>
          <a:off x="12611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3D140A7F-CAC9-4667-B775-D86CD7A202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C7BFACCB-4D4E-48EB-832D-C53142C1EE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FFC61CF-74E0-46D5-9D5C-B9E15E55132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E640F2EB-1A86-4C8B-886A-A1206981F13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4752D2CC-3CBB-4FFE-8ED8-365F3B241BA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CD144346-5846-46DA-BEF0-D108A6753E8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FDD167AF-A37A-40D9-9F98-7797AB55DB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C619FC0D-B52F-4182-919C-0C382B27D6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CB936FA4-98F8-4109-9EAC-CAB2B9AB034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BE673171-ECE7-435D-91F4-D8E8A73EA1E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57B8E09C-8C53-4E00-A131-60019779388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C5251AA-BABD-4379-85D3-6F07CB8FEA2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EE6703E9-4F06-4561-8759-8B67BBBB8CF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FCB6ADB8-61A0-47A4-AC52-963EC3E4849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6EF76E67-3846-455F-B4A4-F4D8F8A108F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F6E36EF6-1579-4AA3-8B6B-A70B640AE25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E489EFAF-93E0-4861-8696-0EC50F4A73D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C58EF238-F0CD-4206-8FD3-F765AC6F1FE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E8A5654D-E1DC-46CB-9214-D1600CCE6BC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D4592532-6962-46A0-AEC1-E3F306F258C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C8637399-47C1-4D30-8980-4464D4C4796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FF4A9A95-AAEC-4736-B59A-F888E25CD7E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F65DCD8F-A1B7-4A98-8103-7BF5D1080AF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F912F685-2B94-460A-8D14-DF3743ABE34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AF67AE17-00B2-4764-ABF1-3C9B7AF948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79" name="直線コネクタ 478">
          <a:extLst>
            <a:ext uri="{FF2B5EF4-FFF2-40B4-BE49-F238E27FC236}">
              <a16:creationId xmlns:a16="http://schemas.microsoft.com/office/drawing/2014/main" id="{5E8B4C3E-965B-4D26-9B02-4CE782AA84ED}"/>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39B36A22-4BF1-4E3B-8265-3DDC8C633098}"/>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81" name="直線コネクタ 480">
          <a:extLst>
            <a:ext uri="{FF2B5EF4-FFF2-40B4-BE49-F238E27FC236}">
              <a16:creationId xmlns:a16="http://schemas.microsoft.com/office/drawing/2014/main" id="{4C64D981-03E3-4B99-ABCF-EBD718825C04}"/>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810FA617-D623-4BB5-8C1F-3769368CFD2A}"/>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83" name="直線コネクタ 482">
          <a:extLst>
            <a:ext uri="{FF2B5EF4-FFF2-40B4-BE49-F238E27FC236}">
              <a16:creationId xmlns:a16="http://schemas.microsoft.com/office/drawing/2014/main" id="{EAC9F64B-B88E-4BC8-9B02-92E66A0719B9}"/>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2D7B98A7-7ACA-4046-8D40-2E367724E638}"/>
            </a:ext>
          </a:extLst>
        </xdr:cNvPr>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85" name="フローチャート: 判断 484">
          <a:extLst>
            <a:ext uri="{FF2B5EF4-FFF2-40B4-BE49-F238E27FC236}">
              <a16:creationId xmlns:a16="http://schemas.microsoft.com/office/drawing/2014/main" id="{7ED78B1E-A7ED-4915-8520-D229D754756D}"/>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a:extLst>
            <a:ext uri="{FF2B5EF4-FFF2-40B4-BE49-F238E27FC236}">
              <a16:creationId xmlns:a16="http://schemas.microsoft.com/office/drawing/2014/main" id="{E17E2501-B25F-4051-ADF6-037BF2FAFFBA}"/>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87" name="フローチャート: 判断 486">
          <a:extLst>
            <a:ext uri="{FF2B5EF4-FFF2-40B4-BE49-F238E27FC236}">
              <a16:creationId xmlns:a16="http://schemas.microsoft.com/office/drawing/2014/main" id="{48D90964-E8B3-442D-A8D8-226AD0525AFD}"/>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88" name="フローチャート: 判断 487">
          <a:extLst>
            <a:ext uri="{FF2B5EF4-FFF2-40B4-BE49-F238E27FC236}">
              <a16:creationId xmlns:a16="http://schemas.microsoft.com/office/drawing/2014/main" id="{7CA09EE0-D5DC-44A8-9619-32A4278296ED}"/>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89" name="フローチャート: 判断 488">
          <a:extLst>
            <a:ext uri="{FF2B5EF4-FFF2-40B4-BE49-F238E27FC236}">
              <a16:creationId xmlns:a16="http://schemas.microsoft.com/office/drawing/2014/main" id="{A90C9EE0-1D13-4C04-B48A-63D3EAE74058}"/>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B4E8450-C9D6-4894-98BA-A6EB4F20836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DC7542E-5F93-46EB-A3D2-EB4E680292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1020B97-2501-48BF-8624-CC2F51AE15A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4C010A6-C1E0-4740-BF29-26B9E30A9B6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FAC3184-7364-44F8-80AF-EAEE7063F5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134257</xdr:rowOff>
    </xdr:from>
    <xdr:to>
      <xdr:col>116</xdr:col>
      <xdr:colOff>114300</xdr:colOff>
      <xdr:row>39</xdr:row>
      <xdr:rowOff>64407</xdr:rowOff>
    </xdr:to>
    <xdr:sp macro="" textlink="">
      <xdr:nvSpPr>
        <xdr:cNvPr id="495" name="楕円 494">
          <a:extLst>
            <a:ext uri="{FF2B5EF4-FFF2-40B4-BE49-F238E27FC236}">
              <a16:creationId xmlns:a16="http://schemas.microsoft.com/office/drawing/2014/main" id="{0A14D48F-AE46-419B-BA12-307466ED53CA}"/>
            </a:ext>
          </a:extLst>
        </xdr:cNvPr>
        <xdr:cNvSpPr/>
      </xdr:nvSpPr>
      <xdr:spPr>
        <a:xfrm>
          <a:off x="22110700" y="66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157134</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DF6320D8-CEAA-4D97-A238-EF0FF32A81E2}"/>
            </a:ext>
          </a:extLst>
        </xdr:cNvPr>
        <xdr:cNvSpPr txBox="1"/>
      </xdr:nvSpPr>
      <xdr:spPr>
        <a:xfrm>
          <a:off x="22199600"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140788</xdr:rowOff>
    </xdr:from>
    <xdr:to>
      <xdr:col>112</xdr:col>
      <xdr:colOff>38100</xdr:colOff>
      <xdr:row>39</xdr:row>
      <xdr:rowOff>70938</xdr:rowOff>
    </xdr:to>
    <xdr:sp macro="" textlink="">
      <xdr:nvSpPr>
        <xdr:cNvPr id="497" name="楕円 496">
          <a:extLst>
            <a:ext uri="{FF2B5EF4-FFF2-40B4-BE49-F238E27FC236}">
              <a16:creationId xmlns:a16="http://schemas.microsoft.com/office/drawing/2014/main" id="{16974CB1-FBF4-438E-89D7-60AD777A5203}"/>
            </a:ext>
          </a:extLst>
        </xdr:cNvPr>
        <xdr:cNvSpPr/>
      </xdr:nvSpPr>
      <xdr:spPr>
        <a:xfrm>
          <a:off x="21272500" y="66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13607</xdr:rowOff>
    </xdr:from>
    <xdr:to>
      <xdr:col>116</xdr:col>
      <xdr:colOff>63500</xdr:colOff>
      <xdr:row>39</xdr:row>
      <xdr:rowOff>20138</xdr:rowOff>
    </xdr:to>
    <xdr:cxnSp macro="">
      <xdr:nvCxnSpPr>
        <xdr:cNvPr id="498" name="直線コネクタ 497">
          <a:extLst>
            <a:ext uri="{FF2B5EF4-FFF2-40B4-BE49-F238E27FC236}">
              <a16:creationId xmlns:a16="http://schemas.microsoft.com/office/drawing/2014/main" id="{1F466599-7DF8-4DDA-B17B-07D3E6D68242}"/>
            </a:ext>
          </a:extLst>
        </xdr:cNvPr>
        <xdr:cNvCxnSpPr/>
      </xdr:nvCxnSpPr>
      <xdr:spPr>
        <a:xfrm flipV="1">
          <a:off x="21323300" y="67001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150585</xdr:rowOff>
    </xdr:from>
    <xdr:to>
      <xdr:col>107</xdr:col>
      <xdr:colOff>101600</xdr:colOff>
      <xdr:row>39</xdr:row>
      <xdr:rowOff>80735</xdr:rowOff>
    </xdr:to>
    <xdr:sp macro="" textlink="">
      <xdr:nvSpPr>
        <xdr:cNvPr id="499" name="楕円 498">
          <a:extLst>
            <a:ext uri="{FF2B5EF4-FFF2-40B4-BE49-F238E27FC236}">
              <a16:creationId xmlns:a16="http://schemas.microsoft.com/office/drawing/2014/main" id="{C509B53A-0E35-413F-BF3C-67705171ECAF}"/>
            </a:ext>
          </a:extLst>
        </xdr:cNvPr>
        <xdr:cNvSpPr/>
      </xdr:nvSpPr>
      <xdr:spPr>
        <a:xfrm>
          <a:off x="20383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20138</xdr:rowOff>
    </xdr:from>
    <xdr:to>
      <xdr:col>111</xdr:col>
      <xdr:colOff>177800</xdr:colOff>
      <xdr:row>39</xdr:row>
      <xdr:rowOff>29935</xdr:rowOff>
    </xdr:to>
    <xdr:cxnSp macro="">
      <xdr:nvCxnSpPr>
        <xdr:cNvPr id="500" name="直線コネクタ 499">
          <a:extLst>
            <a:ext uri="{FF2B5EF4-FFF2-40B4-BE49-F238E27FC236}">
              <a16:creationId xmlns:a16="http://schemas.microsoft.com/office/drawing/2014/main" id="{23F7EAE6-05BB-45A7-8631-ECD932C5A95C}"/>
            </a:ext>
          </a:extLst>
        </xdr:cNvPr>
        <xdr:cNvCxnSpPr/>
      </xdr:nvCxnSpPr>
      <xdr:spPr>
        <a:xfrm flipV="1">
          <a:off x="20434300" y="67066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01" name="楕円 500">
          <a:extLst>
            <a:ext uri="{FF2B5EF4-FFF2-40B4-BE49-F238E27FC236}">
              <a16:creationId xmlns:a16="http://schemas.microsoft.com/office/drawing/2014/main" id="{56C12207-48F0-4690-9937-3EAD30EF63DF}"/>
            </a:ext>
          </a:extLst>
        </xdr:cNvPr>
        <xdr:cNvSpPr/>
      </xdr:nvSpPr>
      <xdr:spPr>
        <a:xfrm>
          <a:off x="19494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29935</xdr:rowOff>
    </xdr:from>
    <xdr:to>
      <xdr:col>107</xdr:col>
      <xdr:colOff>50800</xdr:colOff>
      <xdr:row>39</xdr:row>
      <xdr:rowOff>34290</xdr:rowOff>
    </xdr:to>
    <xdr:cxnSp macro="">
      <xdr:nvCxnSpPr>
        <xdr:cNvPr id="502" name="直線コネクタ 501">
          <a:extLst>
            <a:ext uri="{FF2B5EF4-FFF2-40B4-BE49-F238E27FC236}">
              <a16:creationId xmlns:a16="http://schemas.microsoft.com/office/drawing/2014/main" id="{457C76E9-D76E-44D8-BB3E-84E95C6416F8}"/>
            </a:ext>
          </a:extLst>
        </xdr:cNvPr>
        <xdr:cNvCxnSpPr/>
      </xdr:nvCxnSpPr>
      <xdr:spPr>
        <a:xfrm flipV="1">
          <a:off x="19545300" y="671648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165826</xdr:rowOff>
    </xdr:from>
    <xdr:to>
      <xdr:col>98</xdr:col>
      <xdr:colOff>38100</xdr:colOff>
      <xdr:row>39</xdr:row>
      <xdr:rowOff>95976</xdr:rowOff>
    </xdr:to>
    <xdr:sp macro="" textlink="">
      <xdr:nvSpPr>
        <xdr:cNvPr id="503" name="楕円 502">
          <a:extLst>
            <a:ext uri="{FF2B5EF4-FFF2-40B4-BE49-F238E27FC236}">
              <a16:creationId xmlns:a16="http://schemas.microsoft.com/office/drawing/2014/main" id="{BBA28757-BD52-4CDA-961D-B2EEA65C5792}"/>
            </a:ext>
          </a:extLst>
        </xdr:cNvPr>
        <xdr:cNvSpPr/>
      </xdr:nvSpPr>
      <xdr:spPr>
        <a:xfrm>
          <a:off x="18605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34290</xdr:rowOff>
    </xdr:from>
    <xdr:to>
      <xdr:col>102</xdr:col>
      <xdr:colOff>114300</xdr:colOff>
      <xdr:row>39</xdr:row>
      <xdr:rowOff>45176</xdr:rowOff>
    </xdr:to>
    <xdr:cxnSp macro="">
      <xdr:nvCxnSpPr>
        <xdr:cNvPr id="504" name="直線コネクタ 503">
          <a:extLst>
            <a:ext uri="{FF2B5EF4-FFF2-40B4-BE49-F238E27FC236}">
              <a16:creationId xmlns:a16="http://schemas.microsoft.com/office/drawing/2014/main" id="{875E0898-5471-4E67-A262-15D520A0EB98}"/>
            </a:ext>
          </a:extLst>
        </xdr:cNvPr>
        <xdr:cNvCxnSpPr/>
      </xdr:nvCxnSpPr>
      <xdr:spPr>
        <a:xfrm flipV="1">
          <a:off x="18656300" y="672084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3FFE0440-2477-41EE-9823-FD4AB3749026}"/>
            </a:ext>
          </a:extLst>
        </xdr:cNvPr>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92546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B79D6483-2B2C-4A12-9952-9C4716A87E57}"/>
            </a:ext>
          </a:extLst>
        </xdr:cNvPr>
        <xdr:cNvSpPr txBox="1"/>
      </xdr:nvSpPr>
      <xdr:spPr>
        <a:xfrm>
          <a:off x="20199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58255</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3634444B-984D-451B-B441-F401E1DFB05C}"/>
            </a:ext>
          </a:extLst>
        </xdr:cNvPr>
        <xdr:cNvSpPr txBox="1"/>
      </xdr:nvSpPr>
      <xdr:spPr>
        <a:xfrm>
          <a:off x="19310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109418</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CF9F3681-A159-44F4-B0BD-DBA9F82F464B}"/>
            </a:ext>
          </a:extLst>
        </xdr:cNvPr>
        <xdr:cNvSpPr txBox="1"/>
      </xdr:nvSpPr>
      <xdr:spPr>
        <a:xfrm>
          <a:off x="18421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87466</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3E3DFFE9-E812-4593-90BC-623C6DDB5EC7}"/>
            </a:ext>
          </a:extLst>
        </xdr:cNvPr>
        <xdr:cNvSpPr txBox="1"/>
      </xdr:nvSpPr>
      <xdr:spPr>
        <a:xfrm>
          <a:off x="21075727" y="64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97263</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6A4FB004-3B02-4F7B-A6BD-AF0C0BA599F8}"/>
            </a:ext>
          </a:extLst>
        </xdr:cNvPr>
        <xdr:cNvSpPr txBox="1"/>
      </xdr:nvSpPr>
      <xdr:spPr>
        <a:xfrm>
          <a:off x="20199427"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369D705A-8755-4C6C-B6B0-6716C1830354}"/>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112503</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AF80BA5B-26FF-4755-BE28-BC6FB792989D}"/>
            </a:ext>
          </a:extLst>
        </xdr:cNvPr>
        <xdr:cNvSpPr txBox="1"/>
      </xdr:nvSpPr>
      <xdr:spPr>
        <a:xfrm>
          <a:off x="18421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588292EC-11A1-49A6-B5CB-3ECA939F0DB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5C36A50B-2B23-43E2-AF3D-7C285AB2CD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C5E300B5-1E55-46E5-8168-AD52EB67EA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10757446-5D01-40DE-A461-60B6BC36C0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87A0FF36-1EEA-4EB9-A514-B7C3AD2A4F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A6063208-5319-400D-9493-43C964C2C59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C8B04A-49E9-4A52-929F-4328F45A7C6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EB6B9F0E-64F4-4155-92E0-6A4DD3186E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3FEA184D-2BF4-4C00-8144-55F91EA2DA7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43B345C2-F4D0-40A8-8CC2-F765E2F2D3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DA1502D6-6459-467F-9C15-234DBF47FBB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8CD91F17-702D-4ACC-B3D8-7249C5A3EFC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FDCB418E-41E8-46CE-9EBA-D76FEC0D9EF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8D4D7C23-41C5-4938-997E-2FB9DEFA8B0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B3477B13-78E5-47FF-8D43-37440A99C32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66D7E919-D5B3-40F1-AAF0-7D143237308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37A8D59B-9F14-4DED-9C46-8188973A3EE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10C075D7-EBED-4E92-806F-F8FB0647B38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60983BE8-365D-4968-9992-DC68BAC64C5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B566C9D0-6B78-4EE3-867E-38E94B278DD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151E74AE-94F9-41BD-AF87-08EAD269BAE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B64E3265-CB99-40E4-AFB2-D5D489528A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4B15D29E-CE46-45D3-9999-FC5FFD14FAE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C548BB65-E5F5-45D0-877C-A07AD31E41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37" name="直線コネクタ 536">
          <a:extLst>
            <a:ext uri="{FF2B5EF4-FFF2-40B4-BE49-F238E27FC236}">
              <a16:creationId xmlns:a16="http://schemas.microsoft.com/office/drawing/2014/main" id="{24087E2F-16DB-40A9-B484-5D19AD4A8CB3}"/>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8679177A-327E-4FF8-B0C7-11B8480284C1}"/>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9" name="直線コネクタ 538">
          <a:extLst>
            <a:ext uri="{FF2B5EF4-FFF2-40B4-BE49-F238E27FC236}">
              <a16:creationId xmlns:a16="http://schemas.microsoft.com/office/drawing/2014/main" id="{7647F5ED-4EFA-46D5-A9D8-FA3C46724344}"/>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7BAC1F94-93CF-45EB-A01D-9CEDAB5399C4}"/>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41" name="直線コネクタ 540">
          <a:extLst>
            <a:ext uri="{FF2B5EF4-FFF2-40B4-BE49-F238E27FC236}">
              <a16:creationId xmlns:a16="http://schemas.microsoft.com/office/drawing/2014/main" id="{9FD5FEB2-D7B3-4BCA-A9B3-073D63F7EDA5}"/>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F074F8D3-8010-4991-B7D4-6C7915129196}"/>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a:extLst>
            <a:ext uri="{FF2B5EF4-FFF2-40B4-BE49-F238E27FC236}">
              <a16:creationId xmlns:a16="http://schemas.microsoft.com/office/drawing/2014/main" id="{5A9EC740-0CAB-4BC3-8D8A-C36624F7B662}"/>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44" name="フローチャート: 判断 543">
          <a:extLst>
            <a:ext uri="{FF2B5EF4-FFF2-40B4-BE49-F238E27FC236}">
              <a16:creationId xmlns:a16="http://schemas.microsoft.com/office/drawing/2014/main" id="{9F4996A5-5C65-4ACC-8E6B-C9C1BA70D125}"/>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5" name="フローチャート: 判断 544">
          <a:extLst>
            <a:ext uri="{FF2B5EF4-FFF2-40B4-BE49-F238E27FC236}">
              <a16:creationId xmlns:a16="http://schemas.microsoft.com/office/drawing/2014/main" id="{77804F70-A87A-4B17-AE90-EAACAD2D08A1}"/>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a:extLst>
            <a:ext uri="{FF2B5EF4-FFF2-40B4-BE49-F238E27FC236}">
              <a16:creationId xmlns:a16="http://schemas.microsoft.com/office/drawing/2014/main" id="{5E849888-60C7-41A7-A7C7-93E6FBBEC6D7}"/>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47" name="フローチャート: 判断 546">
          <a:extLst>
            <a:ext uri="{FF2B5EF4-FFF2-40B4-BE49-F238E27FC236}">
              <a16:creationId xmlns:a16="http://schemas.microsoft.com/office/drawing/2014/main" id="{991A4DA1-0D65-4988-BC88-71210E5B8A35}"/>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F3A1EFF-DF6F-43D4-86E6-734F407DF6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C1F8A54-A1B0-41F2-8187-E311DF2A99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05031A7-94AB-401F-85FA-78980F64871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815797A-2FD8-49C4-B812-2EA2962F62A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D49DE91F-414F-4C11-9737-8DA4300960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53" name="楕円 552">
          <a:extLst>
            <a:ext uri="{FF2B5EF4-FFF2-40B4-BE49-F238E27FC236}">
              <a16:creationId xmlns:a16="http://schemas.microsoft.com/office/drawing/2014/main" id="{1214FD6C-C5B5-4A1B-87AD-0739BF786F4E}"/>
            </a:ext>
          </a:extLst>
        </xdr:cNvPr>
        <xdr:cNvSpPr/>
      </xdr:nvSpPr>
      <xdr:spPr>
        <a:xfrm>
          <a:off x="16268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73042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E6C8656E-BCE0-427D-B7C1-303E4973DA04}"/>
            </a:ext>
          </a:extLst>
        </xdr:cNvPr>
        <xdr:cNvSpPr txBox="1"/>
      </xdr:nvSpPr>
      <xdr:spPr>
        <a:xfrm>
          <a:off x="16357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555" name="楕円 554">
          <a:extLst>
            <a:ext uri="{FF2B5EF4-FFF2-40B4-BE49-F238E27FC236}">
              <a16:creationId xmlns:a16="http://schemas.microsoft.com/office/drawing/2014/main" id="{89DABFE0-98A6-42AB-9092-E32376EC766E}"/>
            </a:ext>
          </a:extLst>
        </xdr:cNvPr>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100965</xdr:rowOff>
    </xdr:to>
    <xdr:cxnSp macro="">
      <xdr:nvCxnSpPr>
        <xdr:cNvPr id="556" name="直線コネクタ 555">
          <a:extLst>
            <a:ext uri="{FF2B5EF4-FFF2-40B4-BE49-F238E27FC236}">
              <a16:creationId xmlns:a16="http://schemas.microsoft.com/office/drawing/2014/main" id="{ABC48881-DD8F-4A2A-98F5-19E7C2AA69A1}"/>
            </a:ext>
          </a:extLst>
        </xdr:cNvPr>
        <xdr:cNvCxnSpPr/>
      </xdr:nvCxnSpPr>
      <xdr:spPr>
        <a:xfrm>
          <a:off x="15481300" y="102031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57" name="楕円 556">
          <a:extLst>
            <a:ext uri="{FF2B5EF4-FFF2-40B4-BE49-F238E27FC236}">
              <a16:creationId xmlns:a16="http://schemas.microsoft.com/office/drawing/2014/main" id="{BFE3D2A2-BF5F-4B51-A528-898ACC0C2BBD}"/>
            </a:ext>
          </a:extLst>
        </xdr:cNvPr>
        <xdr:cNvSpPr/>
      </xdr:nvSpPr>
      <xdr:spPr>
        <a:xfrm>
          <a:off x="14541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49530</xdr:rowOff>
    </xdr:from>
    <xdr:to>
      <xdr:col>81</xdr:col>
      <xdr:colOff>50800</xdr:colOff>
      <xdr:row>59</xdr:row>
      <xdr:rowOff>87630</xdr:rowOff>
    </xdr:to>
    <xdr:cxnSp macro="">
      <xdr:nvCxnSpPr>
        <xdr:cNvPr id="558" name="直線コネクタ 557">
          <a:extLst>
            <a:ext uri="{FF2B5EF4-FFF2-40B4-BE49-F238E27FC236}">
              <a16:creationId xmlns:a16="http://schemas.microsoft.com/office/drawing/2014/main" id="{8C240349-DB7C-49E0-8E46-7C0A5A1AAE9B}"/>
            </a:ext>
          </a:extLst>
        </xdr:cNvPr>
        <xdr:cNvCxnSpPr/>
      </xdr:nvCxnSpPr>
      <xdr:spPr>
        <a:xfrm>
          <a:off x="14592300" y="10165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126365</xdr:rowOff>
    </xdr:from>
    <xdr:to>
      <xdr:col>72</xdr:col>
      <xdr:colOff>38100</xdr:colOff>
      <xdr:row>59</xdr:row>
      <xdr:rowOff>56515</xdr:rowOff>
    </xdr:to>
    <xdr:sp macro="" textlink="">
      <xdr:nvSpPr>
        <xdr:cNvPr id="559" name="楕円 558">
          <a:extLst>
            <a:ext uri="{FF2B5EF4-FFF2-40B4-BE49-F238E27FC236}">
              <a16:creationId xmlns:a16="http://schemas.microsoft.com/office/drawing/2014/main" id="{9D04847F-260E-4821-8653-5D17117C27DA}"/>
            </a:ext>
          </a:extLst>
        </xdr:cNvPr>
        <xdr:cNvSpPr/>
      </xdr:nvSpPr>
      <xdr:spPr>
        <a:xfrm>
          <a:off x="13652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xdr:rowOff>
    </xdr:from>
    <xdr:to>
      <xdr:col>76</xdr:col>
      <xdr:colOff>114300</xdr:colOff>
      <xdr:row>59</xdr:row>
      <xdr:rowOff>49530</xdr:rowOff>
    </xdr:to>
    <xdr:cxnSp macro="">
      <xdr:nvCxnSpPr>
        <xdr:cNvPr id="560" name="直線コネクタ 559">
          <a:extLst>
            <a:ext uri="{FF2B5EF4-FFF2-40B4-BE49-F238E27FC236}">
              <a16:creationId xmlns:a16="http://schemas.microsoft.com/office/drawing/2014/main" id="{6570A08B-65C2-4381-B7BD-3A4FCD764786}"/>
            </a:ext>
          </a:extLst>
        </xdr:cNvPr>
        <xdr:cNvCxnSpPr/>
      </xdr:nvCxnSpPr>
      <xdr:spPr>
        <a:xfrm>
          <a:off x="13703300" y="101212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76835</xdr:rowOff>
    </xdr:from>
    <xdr:to>
      <xdr:col>67</xdr:col>
      <xdr:colOff>101600</xdr:colOff>
      <xdr:row>59</xdr:row>
      <xdr:rowOff>6985</xdr:rowOff>
    </xdr:to>
    <xdr:sp macro="" textlink="">
      <xdr:nvSpPr>
        <xdr:cNvPr id="561" name="楕円 560">
          <a:extLst>
            <a:ext uri="{FF2B5EF4-FFF2-40B4-BE49-F238E27FC236}">
              <a16:creationId xmlns:a16="http://schemas.microsoft.com/office/drawing/2014/main" id="{8EEFCDDD-AD72-4D85-84F5-AF81926ADC70}"/>
            </a:ext>
          </a:extLst>
        </xdr:cNvPr>
        <xdr:cNvSpPr/>
      </xdr:nvSpPr>
      <xdr:spPr>
        <a:xfrm>
          <a:off x="12763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127635</xdr:rowOff>
    </xdr:from>
    <xdr:to>
      <xdr:col>71</xdr:col>
      <xdr:colOff>177800</xdr:colOff>
      <xdr:row>59</xdr:row>
      <xdr:rowOff>5715</xdr:rowOff>
    </xdr:to>
    <xdr:cxnSp macro="">
      <xdr:nvCxnSpPr>
        <xdr:cNvPr id="562" name="直線コネクタ 561">
          <a:extLst>
            <a:ext uri="{FF2B5EF4-FFF2-40B4-BE49-F238E27FC236}">
              <a16:creationId xmlns:a16="http://schemas.microsoft.com/office/drawing/2014/main" id="{267BF0E1-4FC4-42C1-8D2A-AAC58C4CF1D7}"/>
            </a:ext>
          </a:extLst>
        </xdr:cNvPr>
        <xdr:cNvCxnSpPr/>
      </xdr:nvCxnSpPr>
      <xdr:spPr>
        <a:xfrm>
          <a:off x="12814300" y="100717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563" name="n_1aveValue【学校施設】&#10;有形固定資産減価償却率">
          <a:extLst>
            <a:ext uri="{FF2B5EF4-FFF2-40B4-BE49-F238E27FC236}">
              <a16:creationId xmlns:a16="http://schemas.microsoft.com/office/drawing/2014/main" id="{0A56C7B6-B29A-44F7-A41E-55360925B446}"/>
            </a:ext>
          </a:extLst>
        </xdr:cNvPr>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4" name="n_2aveValue【学校施設】&#10;有形固定資産減価償却率">
          <a:extLst>
            <a:ext uri="{FF2B5EF4-FFF2-40B4-BE49-F238E27FC236}">
              <a16:creationId xmlns:a16="http://schemas.microsoft.com/office/drawing/2014/main" id="{A6280375-1FEE-4BF1-B64A-D15DFBE7C7F9}"/>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5" name="n_3aveValue【学校施設】&#10;有形固定資産減価償却率">
          <a:extLst>
            <a:ext uri="{FF2B5EF4-FFF2-40B4-BE49-F238E27FC236}">
              <a16:creationId xmlns:a16="http://schemas.microsoft.com/office/drawing/2014/main" id="{DAD969D0-2D61-42E1-A80E-4E1D45773D86}"/>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566" name="n_4aveValue【学校施設】&#10;有形固定資産減価償却率">
          <a:extLst>
            <a:ext uri="{FF2B5EF4-FFF2-40B4-BE49-F238E27FC236}">
              <a16:creationId xmlns:a16="http://schemas.microsoft.com/office/drawing/2014/main" id="{D36B9735-6908-4A66-9E1F-26CBE1D881C8}"/>
            </a:ext>
          </a:extLst>
        </xdr:cNvPr>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154957</xdr:rowOff>
    </xdr:from>
    <xdr:ext cx="405111" cy="259045"/>
    <xdr:sp macro="" textlink="">
      <xdr:nvSpPr>
        <xdr:cNvPr id="567" name="n_1mainValue【学校施設】&#10;有形固定資産減価償却率">
          <a:extLst>
            <a:ext uri="{FF2B5EF4-FFF2-40B4-BE49-F238E27FC236}">
              <a16:creationId xmlns:a16="http://schemas.microsoft.com/office/drawing/2014/main" id="{E0B0F676-3D22-42D6-B179-5F96EE9F26B4}"/>
            </a:ext>
          </a:extLst>
        </xdr:cNvPr>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568" name="n_2mainValue【学校施設】&#10;有形固定資産減価償却率">
          <a:extLst>
            <a:ext uri="{FF2B5EF4-FFF2-40B4-BE49-F238E27FC236}">
              <a16:creationId xmlns:a16="http://schemas.microsoft.com/office/drawing/2014/main" id="{A0EA05AA-03BC-4F12-BC2F-14EE34F88718}"/>
            </a:ext>
          </a:extLst>
        </xdr:cNvPr>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73042</xdr:rowOff>
    </xdr:from>
    <xdr:ext cx="405111" cy="259045"/>
    <xdr:sp macro="" textlink="">
      <xdr:nvSpPr>
        <xdr:cNvPr id="569" name="n_3mainValue【学校施設】&#10;有形固定資産減価償却率">
          <a:extLst>
            <a:ext uri="{FF2B5EF4-FFF2-40B4-BE49-F238E27FC236}">
              <a16:creationId xmlns:a16="http://schemas.microsoft.com/office/drawing/2014/main" id="{B1599D71-B7CC-4EE4-909B-D542628AF338}"/>
            </a:ext>
          </a:extLst>
        </xdr:cNvPr>
        <xdr:cNvSpPr txBox="1"/>
      </xdr:nvSpPr>
      <xdr:spPr>
        <a:xfrm>
          <a:off x="13500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23512</xdr:rowOff>
    </xdr:from>
    <xdr:ext cx="405111" cy="259045"/>
    <xdr:sp macro="" textlink="">
      <xdr:nvSpPr>
        <xdr:cNvPr id="570" name="n_4mainValue【学校施設】&#10;有形固定資産減価償却率">
          <a:extLst>
            <a:ext uri="{FF2B5EF4-FFF2-40B4-BE49-F238E27FC236}">
              <a16:creationId xmlns:a16="http://schemas.microsoft.com/office/drawing/2014/main" id="{929D168E-A99E-49A3-B20D-5EE35FAE1024}"/>
            </a:ext>
          </a:extLst>
        </xdr:cNvPr>
        <xdr:cNvSpPr txBox="1"/>
      </xdr:nvSpPr>
      <xdr:spPr>
        <a:xfrm>
          <a:off x="12611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2B4A57BF-1629-482C-B161-6DABEF8D664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F710CE86-C5D7-454A-B32A-F9DB13AF68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E60D2E25-4A73-4DD3-9CCD-380841DF63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83937150-2590-4B96-BA0E-2D7A1093B0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ED8D462A-63C0-45E0-82F2-EA03497F1EF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BBD28026-7558-4A95-9858-9BA8EF5E289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EE90B1AB-ED82-4A6C-8678-3EF5F32248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CC6F16F9-5DA7-4DB1-8974-030BC5E1509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4C38862F-B468-4A9B-B997-0A09C59C60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B99B5BA9-F48D-4A6B-8164-FC14EF49454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7507B63-BBAC-42F7-8E08-5E81C77332B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FBD5CD62-7409-4DDB-9F91-9E7FCA12909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7C759A68-AB61-42F7-9543-B162C870790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6B3DBE5D-B2C3-4859-8FD6-0EFDB0848A1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C7C45C6F-815F-48A8-B2BB-353B4C6264E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C1103277-6E3D-415B-B6DE-72CAA4EFAE9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F72F39B4-A937-4BE6-A721-3B68B9BA337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29129E42-E82E-4E24-9D9B-23A66B45662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84B16507-30E9-4F8E-A245-CDF5C409815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AB6E450B-5AA0-4B6B-8597-41A542490AC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454BEF47-AAD4-414E-BCC5-05869B75568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F1C592C5-41B0-42EB-98B4-314925CC867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5E5F4C0C-0FE7-4B64-B6FB-351B557178F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94" name="直線コネクタ 593">
          <a:extLst>
            <a:ext uri="{FF2B5EF4-FFF2-40B4-BE49-F238E27FC236}">
              <a16:creationId xmlns:a16="http://schemas.microsoft.com/office/drawing/2014/main" id="{2C780630-60E0-4696-8C21-326FDD2F43F8}"/>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95" name="【学校施設】&#10;一人当たり面積最小値テキスト">
          <a:extLst>
            <a:ext uri="{FF2B5EF4-FFF2-40B4-BE49-F238E27FC236}">
              <a16:creationId xmlns:a16="http://schemas.microsoft.com/office/drawing/2014/main" id="{7845FB9F-42EA-4439-89E9-7B7EAB181EFB}"/>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96" name="直線コネクタ 595">
          <a:extLst>
            <a:ext uri="{FF2B5EF4-FFF2-40B4-BE49-F238E27FC236}">
              <a16:creationId xmlns:a16="http://schemas.microsoft.com/office/drawing/2014/main" id="{8613CEE3-6223-41C2-A6E8-415056520520}"/>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97" name="【学校施設】&#10;一人当たり面積最大値テキスト">
          <a:extLst>
            <a:ext uri="{FF2B5EF4-FFF2-40B4-BE49-F238E27FC236}">
              <a16:creationId xmlns:a16="http://schemas.microsoft.com/office/drawing/2014/main" id="{4E1B2535-3066-4FCA-9B43-7E808C5CB3EC}"/>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98" name="直線コネクタ 597">
          <a:extLst>
            <a:ext uri="{FF2B5EF4-FFF2-40B4-BE49-F238E27FC236}">
              <a16:creationId xmlns:a16="http://schemas.microsoft.com/office/drawing/2014/main" id="{E0B19FFB-E409-472C-9738-800DEB5C9E89}"/>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599" name="【学校施設】&#10;一人当たり面積平均値テキスト">
          <a:extLst>
            <a:ext uri="{FF2B5EF4-FFF2-40B4-BE49-F238E27FC236}">
              <a16:creationId xmlns:a16="http://schemas.microsoft.com/office/drawing/2014/main" id="{749D175D-31C2-4DDB-A6AC-42E70A1E0C71}"/>
            </a:ext>
          </a:extLst>
        </xdr:cNvPr>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600" name="フローチャート: 判断 599">
          <a:extLst>
            <a:ext uri="{FF2B5EF4-FFF2-40B4-BE49-F238E27FC236}">
              <a16:creationId xmlns:a16="http://schemas.microsoft.com/office/drawing/2014/main" id="{5E6E23B7-0B5C-470C-BA00-F241F3B800C2}"/>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601" name="フローチャート: 判断 600">
          <a:extLst>
            <a:ext uri="{FF2B5EF4-FFF2-40B4-BE49-F238E27FC236}">
              <a16:creationId xmlns:a16="http://schemas.microsoft.com/office/drawing/2014/main" id="{4740D91C-1D9C-4807-A12A-64587F7A006A}"/>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02" name="フローチャート: 判断 601">
          <a:extLst>
            <a:ext uri="{FF2B5EF4-FFF2-40B4-BE49-F238E27FC236}">
              <a16:creationId xmlns:a16="http://schemas.microsoft.com/office/drawing/2014/main" id="{18FA6B64-6AE6-4EE0-B09D-67A2FC567091}"/>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03" name="フローチャート: 判断 602">
          <a:extLst>
            <a:ext uri="{FF2B5EF4-FFF2-40B4-BE49-F238E27FC236}">
              <a16:creationId xmlns:a16="http://schemas.microsoft.com/office/drawing/2014/main" id="{5FBEBF26-ED84-4849-BEF2-00D6EE6A69DA}"/>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04" name="フローチャート: 判断 603">
          <a:extLst>
            <a:ext uri="{FF2B5EF4-FFF2-40B4-BE49-F238E27FC236}">
              <a16:creationId xmlns:a16="http://schemas.microsoft.com/office/drawing/2014/main" id="{8D9ED32A-C4BD-40AD-A8EC-8C8F63AA72CC}"/>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7BED3FE-BFBD-4FB2-BA35-33BF20CE8B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E0A7182-1D51-43F4-B9FD-EC2A5B57FD3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6B83CA4-B182-44DA-AF9B-E0EDF6B4B2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F2923A7-2255-4014-8A0C-F078826CEA7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98EB9DB-22C1-4F3B-A8E3-6F347ADD19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88011</xdr:rowOff>
    </xdr:from>
    <xdr:to>
      <xdr:col>116</xdr:col>
      <xdr:colOff>114300</xdr:colOff>
      <xdr:row>62</xdr:row>
      <xdr:rowOff>18161</xdr:rowOff>
    </xdr:to>
    <xdr:sp macro="" textlink="">
      <xdr:nvSpPr>
        <xdr:cNvPr id="610" name="楕円 609">
          <a:extLst>
            <a:ext uri="{FF2B5EF4-FFF2-40B4-BE49-F238E27FC236}">
              <a16:creationId xmlns:a16="http://schemas.microsoft.com/office/drawing/2014/main" id="{D786968A-3DE1-45ED-9493-368A0EF48849}"/>
            </a:ext>
          </a:extLst>
        </xdr:cNvPr>
        <xdr:cNvSpPr/>
      </xdr:nvSpPr>
      <xdr:spPr>
        <a:xfrm>
          <a:off x="22110700" y="105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66438</xdr:rowOff>
    </xdr:from>
    <xdr:ext cx="469744" cy="259045"/>
    <xdr:sp macro="" textlink="">
      <xdr:nvSpPr>
        <xdr:cNvPr id="611" name="【学校施設】&#10;一人当たり面積該当値テキスト">
          <a:extLst>
            <a:ext uri="{FF2B5EF4-FFF2-40B4-BE49-F238E27FC236}">
              <a16:creationId xmlns:a16="http://schemas.microsoft.com/office/drawing/2014/main" id="{7EEBA97C-0D3E-4D7B-B444-8929CA745ACF}"/>
            </a:ext>
          </a:extLst>
        </xdr:cNvPr>
        <xdr:cNvSpPr txBox="1"/>
      </xdr:nvSpPr>
      <xdr:spPr>
        <a:xfrm>
          <a:off x="22199600" y="1052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92710</xdr:rowOff>
    </xdr:from>
    <xdr:to>
      <xdr:col>112</xdr:col>
      <xdr:colOff>38100</xdr:colOff>
      <xdr:row>62</xdr:row>
      <xdr:rowOff>22860</xdr:rowOff>
    </xdr:to>
    <xdr:sp macro="" textlink="">
      <xdr:nvSpPr>
        <xdr:cNvPr id="612" name="楕円 611">
          <a:extLst>
            <a:ext uri="{FF2B5EF4-FFF2-40B4-BE49-F238E27FC236}">
              <a16:creationId xmlns:a16="http://schemas.microsoft.com/office/drawing/2014/main" id="{3C3C0678-5436-4673-8DCE-8D985A604A29}"/>
            </a:ext>
          </a:extLst>
        </xdr:cNvPr>
        <xdr:cNvSpPr/>
      </xdr:nvSpPr>
      <xdr:spPr>
        <a:xfrm>
          <a:off x="21272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138811</xdr:rowOff>
    </xdr:from>
    <xdr:to>
      <xdr:col>116</xdr:col>
      <xdr:colOff>63500</xdr:colOff>
      <xdr:row>61</xdr:row>
      <xdr:rowOff>143510</xdr:rowOff>
    </xdr:to>
    <xdr:cxnSp macro="">
      <xdr:nvCxnSpPr>
        <xdr:cNvPr id="613" name="直線コネクタ 612">
          <a:extLst>
            <a:ext uri="{FF2B5EF4-FFF2-40B4-BE49-F238E27FC236}">
              <a16:creationId xmlns:a16="http://schemas.microsoft.com/office/drawing/2014/main" id="{8653BFEA-CA79-4801-B548-3C6711A8450C}"/>
            </a:ext>
          </a:extLst>
        </xdr:cNvPr>
        <xdr:cNvCxnSpPr/>
      </xdr:nvCxnSpPr>
      <xdr:spPr>
        <a:xfrm flipV="1">
          <a:off x="21323300" y="10597261"/>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129794</xdr:rowOff>
    </xdr:from>
    <xdr:to>
      <xdr:col>107</xdr:col>
      <xdr:colOff>101600</xdr:colOff>
      <xdr:row>62</xdr:row>
      <xdr:rowOff>59944</xdr:rowOff>
    </xdr:to>
    <xdr:sp macro="" textlink="">
      <xdr:nvSpPr>
        <xdr:cNvPr id="614" name="楕円 613">
          <a:extLst>
            <a:ext uri="{FF2B5EF4-FFF2-40B4-BE49-F238E27FC236}">
              <a16:creationId xmlns:a16="http://schemas.microsoft.com/office/drawing/2014/main" id="{0F36DE19-2164-4245-B1AA-0F5B83290B77}"/>
            </a:ext>
          </a:extLst>
        </xdr:cNvPr>
        <xdr:cNvSpPr/>
      </xdr:nvSpPr>
      <xdr:spPr>
        <a:xfrm>
          <a:off x="20383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143510</xdr:rowOff>
    </xdr:from>
    <xdr:to>
      <xdr:col>111</xdr:col>
      <xdr:colOff>177800</xdr:colOff>
      <xdr:row>62</xdr:row>
      <xdr:rowOff>9144</xdr:rowOff>
    </xdr:to>
    <xdr:cxnSp macro="">
      <xdr:nvCxnSpPr>
        <xdr:cNvPr id="615" name="直線コネクタ 614">
          <a:extLst>
            <a:ext uri="{FF2B5EF4-FFF2-40B4-BE49-F238E27FC236}">
              <a16:creationId xmlns:a16="http://schemas.microsoft.com/office/drawing/2014/main" id="{A2D9B045-3D69-4506-BA8C-B621A0087068}"/>
            </a:ext>
          </a:extLst>
        </xdr:cNvPr>
        <xdr:cNvCxnSpPr/>
      </xdr:nvCxnSpPr>
      <xdr:spPr>
        <a:xfrm flipV="1">
          <a:off x="20434300" y="10601960"/>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156718</xdr:rowOff>
    </xdr:from>
    <xdr:to>
      <xdr:col>102</xdr:col>
      <xdr:colOff>165100</xdr:colOff>
      <xdr:row>62</xdr:row>
      <xdr:rowOff>86868</xdr:rowOff>
    </xdr:to>
    <xdr:sp macro="" textlink="">
      <xdr:nvSpPr>
        <xdr:cNvPr id="616" name="楕円 615">
          <a:extLst>
            <a:ext uri="{FF2B5EF4-FFF2-40B4-BE49-F238E27FC236}">
              <a16:creationId xmlns:a16="http://schemas.microsoft.com/office/drawing/2014/main" id="{4304F15A-06D7-441A-AB4D-E1EC7FF5BFE3}"/>
            </a:ext>
          </a:extLst>
        </xdr:cNvPr>
        <xdr:cNvSpPr/>
      </xdr:nvSpPr>
      <xdr:spPr>
        <a:xfrm>
          <a:off x="19494500" y="106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xdr:rowOff>
    </xdr:from>
    <xdr:to>
      <xdr:col>107</xdr:col>
      <xdr:colOff>50800</xdr:colOff>
      <xdr:row>62</xdr:row>
      <xdr:rowOff>36068</xdr:rowOff>
    </xdr:to>
    <xdr:cxnSp macro="">
      <xdr:nvCxnSpPr>
        <xdr:cNvPr id="617" name="直線コネクタ 616">
          <a:extLst>
            <a:ext uri="{FF2B5EF4-FFF2-40B4-BE49-F238E27FC236}">
              <a16:creationId xmlns:a16="http://schemas.microsoft.com/office/drawing/2014/main" id="{5E1B7A6C-5DE0-43D6-9288-574711550A9B}"/>
            </a:ext>
          </a:extLst>
        </xdr:cNvPr>
        <xdr:cNvCxnSpPr/>
      </xdr:nvCxnSpPr>
      <xdr:spPr>
        <a:xfrm flipV="1">
          <a:off x="19545300" y="10639044"/>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163449</xdr:rowOff>
    </xdr:from>
    <xdr:to>
      <xdr:col>98</xdr:col>
      <xdr:colOff>38100</xdr:colOff>
      <xdr:row>62</xdr:row>
      <xdr:rowOff>93599</xdr:rowOff>
    </xdr:to>
    <xdr:sp macro="" textlink="">
      <xdr:nvSpPr>
        <xdr:cNvPr id="618" name="楕円 617">
          <a:extLst>
            <a:ext uri="{FF2B5EF4-FFF2-40B4-BE49-F238E27FC236}">
              <a16:creationId xmlns:a16="http://schemas.microsoft.com/office/drawing/2014/main" id="{2C11E1EC-A3B3-4957-91A3-EEF68B3880E1}"/>
            </a:ext>
          </a:extLst>
        </xdr:cNvPr>
        <xdr:cNvSpPr/>
      </xdr:nvSpPr>
      <xdr:spPr>
        <a:xfrm>
          <a:off x="18605500" y="106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36068</xdr:rowOff>
    </xdr:from>
    <xdr:to>
      <xdr:col>102</xdr:col>
      <xdr:colOff>114300</xdr:colOff>
      <xdr:row>62</xdr:row>
      <xdr:rowOff>42799</xdr:rowOff>
    </xdr:to>
    <xdr:cxnSp macro="">
      <xdr:nvCxnSpPr>
        <xdr:cNvPr id="619" name="直線コネクタ 618">
          <a:extLst>
            <a:ext uri="{FF2B5EF4-FFF2-40B4-BE49-F238E27FC236}">
              <a16:creationId xmlns:a16="http://schemas.microsoft.com/office/drawing/2014/main" id="{7A13A135-A99A-4B59-A475-35509706339F}"/>
            </a:ext>
          </a:extLst>
        </xdr:cNvPr>
        <xdr:cNvCxnSpPr/>
      </xdr:nvCxnSpPr>
      <xdr:spPr>
        <a:xfrm flipV="1">
          <a:off x="18656300" y="10665968"/>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17924</xdr:rowOff>
    </xdr:from>
    <xdr:ext cx="469744" cy="259045"/>
    <xdr:sp macro="" textlink="">
      <xdr:nvSpPr>
        <xdr:cNvPr id="620" name="n_1aveValue【学校施設】&#10;一人当たり面積">
          <a:extLst>
            <a:ext uri="{FF2B5EF4-FFF2-40B4-BE49-F238E27FC236}">
              <a16:creationId xmlns:a16="http://schemas.microsoft.com/office/drawing/2014/main" id="{F9EBA38B-47BA-4A96-A8DD-67DB05A4A06A}"/>
            </a:ext>
          </a:extLst>
        </xdr:cNvPr>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621" name="n_2aveValue【学校施設】&#10;一人当たり面積">
          <a:extLst>
            <a:ext uri="{FF2B5EF4-FFF2-40B4-BE49-F238E27FC236}">
              <a16:creationId xmlns:a16="http://schemas.microsoft.com/office/drawing/2014/main" id="{B593688F-8BEF-4DFF-9B2F-FE724C34FDEE}"/>
            </a:ext>
          </a:extLst>
        </xdr:cNvPr>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622" name="n_3aveValue【学校施設】&#10;一人当たり面積">
          <a:extLst>
            <a:ext uri="{FF2B5EF4-FFF2-40B4-BE49-F238E27FC236}">
              <a16:creationId xmlns:a16="http://schemas.microsoft.com/office/drawing/2014/main" id="{A37CCE55-FD3E-4EB2-AEC5-91D857712769}"/>
            </a:ext>
          </a:extLst>
        </xdr:cNvPr>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623" name="n_4aveValue【学校施設】&#10;一人当たり面積">
          <a:extLst>
            <a:ext uri="{FF2B5EF4-FFF2-40B4-BE49-F238E27FC236}">
              <a16:creationId xmlns:a16="http://schemas.microsoft.com/office/drawing/2014/main" id="{FE059B1D-873A-4D31-9DB8-0A27CBD5C78A}"/>
            </a:ext>
          </a:extLst>
        </xdr:cNvPr>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13987</xdr:rowOff>
    </xdr:from>
    <xdr:ext cx="469744" cy="259045"/>
    <xdr:sp macro="" textlink="">
      <xdr:nvSpPr>
        <xdr:cNvPr id="624" name="n_1mainValue【学校施設】&#10;一人当たり面積">
          <a:extLst>
            <a:ext uri="{FF2B5EF4-FFF2-40B4-BE49-F238E27FC236}">
              <a16:creationId xmlns:a16="http://schemas.microsoft.com/office/drawing/2014/main" id="{5573E164-F092-426F-BEFB-71DB6BA52270}"/>
            </a:ext>
          </a:extLst>
        </xdr:cNvPr>
        <xdr:cNvSpPr txBox="1"/>
      </xdr:nvSpPr>
      <xdr:spPr>
        <a:xfrm>
          <a:off x="210757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51071</xdr:rowOff>
    </xdr:from>
    <xdr:ext cx="469744" cy="259045"/>
    <xdr:sp macro="" textlink="">
      <xdr:nvSpPr>
        <xdr:cNvPr id="625" name="n_2mainValue【学校施設】&#10;一人当たり面積">
          <a:extLst>
            <a:ext uri="{FF2B5EF4-FFF2-40B4-BE49-F238E27FC236}">
              <a16:creationId xmlns:a16="http://schemas.microsoft.com/office/drawing/2014/main" id="{C140EC9F-BF6C-4630-AB37-78DDA9A7C308}"/>
            </a:ext>
          </a:extLst>
        </xdr:cNvPr>
        <xdr:cNvSpPr txBox="1"/>
      </xdr:nvSpPr>
      <xdr:spPr>
        <a:xfrm>
          <a:off x="20199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77995</xdr:rowOff>
    </xdr:from>
    <xdr:ext cx="469744" cy="259045"/>
    <xdr:sp macro="" textlink="">
      <xdr:nvSpPr>
        <xdr:cNvPr id="626" name="n_3mainValue【学校施設】&#10;一人当たり面積">
          <a:extLst>
            <a:ext uri="{FF2B5EF4-FFF2-40B4-BE49-F238E27FC236}">
              <a16:creationId xmlns:a16="http://schemas.microsoft.com/office/drawing/2014/main" id="{4D14C324-4EBA-402B-8F89-F5EC78B115EF}"/>
            </a:ext>
          </a:extLst>
        </xdr:cNvPr>
        <xdr:cNvSpPr txBox="1"/>
      </xdr:nvSpPr>
      <xdr:spPr>
        <a:xfrm>
          <a:off x="19310427" y="1070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84726</xdr:rowOff>
    </xdr:from>
    <xdr:ext cx="469744" cy="259045"/>
    <xdr:sp macro="" textlink="">
      <xdr:nvSpPr>
        <xdr:cNvPr id="627" name="n_4mainValue【学校施設】&#10;一人当たり面積">
          <a:extLst>
            <a:ext uri="{FF2B5EF4-FFF2-40B4-BE49-F238E27FC236}">
              <a16:creationId xmlns:a16="http://schemas.microsoft.com/office/drawing/2014/main" id="{7CEA4DAA-83DB-4761-9E1A-CEAE72276D2C}"/>
            </a:ext>
          </a:extLst>
        </xdr:cNvPr>
        <xdr:cNvSpPr txBox="1"/>
      </xdr:nvSpPr>
      <xdr:spPr>
        <a:xfrm>
          <a:off x="18421427" y="1071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2EE6EB84-2852-4A0C-AB1B-3D40780E5E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2AC400B7-085D-4F0A-B373-CB2C51D0DE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7E1C876B-CE27-41B7-BFCB-1D8C5F34D4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67ED82AA-C7CC-468E-835B-C90D3B5077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A98DCB66-428F-4021-BCA9-BB1BBA446B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EA34D715-DE74-4357-97CD-4929AE10066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156FE361-B4F6-457F-927B-5813182857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CB93B0A1-EF53-46F6-B98A-E3E26C4D1A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78BEB10B-DEED-47E2-BCC7-B0F4FEA4452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A1BFAAC2-B7BD-499F-A235-8B1DA1D041F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1D23E543-E6A3-4795-984A-A1D4C14261C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8025A026-035C-419A-A941-64C2D310C80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F0DE04E9-6A4C-4470-820C-4FF7C1B7308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F8FF3F2A-C946-4ED4-9377-D6FF279B87C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657B8B57-BD2C-4175-B5B6-FC457B2AAAC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510A903E-BF05-4A26-B2C0-5F87A5207CD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985AB10F-6B09-41BF-9467-6F4A2CAA39B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EC26A406-F27F-4C0E-AF47-CE0FBEFB77A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D80BA517-2C3D-4F0A-90B9-24264EA1C86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40265226-1FFE-49DD-B5A2-FD2E9CFB113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4DFA002C-30DA-47D3-B19F-47833E294D4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C25332AB-CEC6-418D-BBF7-17D8F14E993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B2E7CB9A-6010-4D02-B3E2-8D604BB0F30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F5C62B8B-1527-4C05-A4BE-658C8C1F35A6}"/>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a:extLst>
            <a:ext uri="{FF2B5EF4-FFF2-40B4-BE49-F238E27FC236}">
              <a16:creationId xmlns:a16="http://schemas.microsoft.com/office/drawing/2014/main" id="{75634F23-C395-4A2A-882D-183D30F999D3}"/>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90417DF2-0DB2-4221-B8C8-DDE0D39BCEA9}"/>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a:extLst>
            <a:ext uri="{FF2B5EF4-FFF2-40B4-BE49-F238E27FC236}">
              <a16:creationId xmlns:a16="http://schemas.microsoft.com/office/drawing/2014/main" id="{DE09EBCE-7427-4ADE-BF54-C30E33A4152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1C3498C3-5A31-4FEC-BF88-27F9335839F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56" name="【児童館】&#10;有形固定資産減価償却率平均値テキスト">
          <a:extLst>
            <a:ext uri="{FF2B5EF4-FFF2-40B4-BE49-F238E27FC236}">
              <a16:creationId xmlns:a16="http://schemas.microsoft.com/office/drawing/2014/main" id="{6B93874B-33B4-47EA-BA06-5F1AFCF06835}"/>
            </a:ext>
          </a:extLst>
        </xdr:cNvPr>
        <xdr:cNvSpPr txBox="1"/>
      </xdr:nvSpPr>
      <xdr:spPr>
        <a:xfrm>
          <a:off x="16357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57" name="フローチャート: 判断 656">
          <a:extLst>
            <a:ext uri="{FF2B5EF4-FFF2-40B4-BE49-F238E27FC236}">
              <a16:creationId xmlns:a16="http://schemas.microsoft.com/office/drawing/2014/main" id="{4BCF4A02-3961-4249-9A54-1C811BFF26A9}"/>
            </a:ext>
          </a:extLst>
        </xdr:cNvPr>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97789</xdr:rowOff>
    </xdr:from>
    <xdr:to>
      <xdr:col>81</xdr:col>
      <xdr:colOff>101600</xdr:colOff>
      <xdr:row>81</xdr:row>
      <xdr:rowOff>27939</xdr:rowOff>
    </xdr:to>
    <xdr:sp macro="" textlink="">
      <xdr:nvSpPr>
        <xdr:cNvPr id="658" name="フローチャート: 判断 657">
          <a:extLst>
            <a:ext uri="{FF2B5EF4-FFF2-40B4-BE49-F238E27FC236}">
              <a16:creationId xmlns:a16="http://schemas.microsoft.com/office/drawing/2014/main" id="{CA62E102-E334-4BA6-A570-66C5E4F4A3A2}"/>
            </a:ext>
          </a:extLst>
        </xdr:cNvPr>
        <xdr:cNvSpPr/>
      </xdr:nvSpPr>
      <xdr:spPr>
        <a:xfrm>
          <a:off x="15430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59" name="フローチャート: 判断 658">
          <a:extLst>
            <a:ext uri="{FF2B5EF4-FFF2-40B4-BE49-F238E27FC236}">
              <a16:creationId xmlns:a16="http://schemas.microsoft.com/office/drawing/2014/main" id="{F5B9ADBD-4647-48E0-83CF-345E528DC5C3}"/>
            </a:ext>
          </a:extLst>
        </xdr:cNvPr>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76200</xdr:rowOff>
    </xdr:from>
    <xdr:to>
      <xdr:col>72</xdr:col>
      <xdr:colOff>38100</xdr:colOff>
      <xdr:row>82</xdr:row>
      <xdr:rowOff>6350</xdr:rowOff>
    </xdr:to>
    <xdr:sp macro="" textlink="">
      <xdr:nvSpPr>
        <xdr:cNvPr id="660" name="フローチャート: 判断 659">
          <a:extLst>
            <a:ext uri="{FF2B5EF4-FFF2-40B4-BE49-F238E27FC236}">
              <a16:creationId xmlns:a16="http://schemas.microsoft.com/office/drawing/2014/main" id="{585D29BF-26F2-4709-844B-375415CD77B6}"/>
            </a:ext>
          </a:extLst>
        </xdr:cNvPr>
        <xdr:cNvSpPr/>
      </xdr:nvSpPr>
      <xdr:spPr>
        <a:xfrm>
          <a:off x="136525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80011</xdr:rowOff>
    </xdr:from>
    <xdr:to>
      <xdr:col>67</xdr:col>
      <xdr:colOff>101600</xdr:colOff>
      <xdr:row>81</xdr:row>
      <xdr:rowOff>10161</xdr:rowOff>
    </xdr:to>
    <xdr:sp macro="" textlink="">
      <xdr:nvSpPr>
        <xdr:cNvPr id="661" name="フローチャート: 判断 660">
          <a:extLst>
            <a:ext uri="{FF2B5EF4-FFF2-40B4-BE49-F238E27FC236}">
              <a16:creationId xmlns:a16="http://schemas.microsoft.com/office/drawing/2014/main" id="{7EA95621-756B-4789-BC42-4019D5D2ED2D}"/>
            </a:ext>
          </a:extLst>
        </xdr:cNvPr>
        <xdr:cNvSpPr/>
      </xdr:nvSpPr>
      <xdr:spPr>
        <a:xfrm>
          <a:off x="12763500" y="13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1378AB0-6DF8-437C-870E-D3CB1220036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E83856B-B234-4645-9DE5-BFC44DC3120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7893EA0-EB76-4818-A677-18FAFBAFF19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92908E1-A5F5-4A29-88D2-703EA9A7D19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29C8888-D366-4ACA-A1F1-4ABB501975C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20320</xdr:rowOff>
    </xdr:from>
    <xdr:to>
      <xdr:col>85</xdr:col>
      <xdr:colOff>177800</xdr:colOff>
      <xdr:row>83</xdr:row>
      <xdr:rowOff>121920</xdr:rowOff>
    </xdr:to>
    <xdr:sp macro="" textlink="">
      <xdr:nvSpPr>
        <xdr:cNvPr id="667" name="楕円 666">
          <a:extLst>
            <a:ext uri="{FF2B5EF4-FFF2-40B4-BE49-F238E27FC236}">
              <a16:creationId xmlns:a16="http://schemas.microsoft.com/office/drawing/2014/main" id="{5E3AAB27-21E1-4ABB-B703-1C1A18B3FE6A}"/>
            </a:ext>
          </a:extLst>
        </xdr:cNvPr>
        <xdr:cNvSpPr/>
      </xdr:nvSpPr>
      <xdr:spPr>
        <a:xfrm>
          <a:off x="16268700" y="1425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170197</xdr:rowOff>
    </xdr:from>
    <xdr:ext cx="405111" cy="259045"/>
    <xdr:sp macro="" textlink="">
      <xdr:nvSpPr>
        <xdr:cNvPr id="668" name="【児童館】&#10;有形固定資産減価償却率該当値テキスト">
          <a:extLst>
            <a:ext uri="{FF2B5EF4-FFF2-40B4-BE49-F238E27FC236}">
              <a16:creationId xmlns:a16="http://schemas.microsoft.com/office/drawing/2014/main" id="{CFB38B6E-4AE1-44C5-B461-2EFB68A765E2}"/>
            </a:ext>
          </a:extLst>
        </xdr:cNvPr>
        <xdr:cNvSpPr txBox="1"/>
      </xdr:nvSpPr>
      <xdr:spPr>
        <a:xfrm>
          <a:off x="16357600" y="1422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669" name="楕円 668">
          <a:extLst>
            <a:ext uri="{FF2B5EF4-FFF2-40B4-BE49-F238E27FC236}">
              <a16:creationId xmlns:a16="http://schemas.microsoft.com/office/drawing/2014/main" id="{625DC7B1-5320-4106-A77D-7290475B1DDD}"/>
            </a:ext>
          </a:extLst>
        </xdr:cNvPr>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71120</xdr:rowOff>
    </xdr:to>
    <xdr:cxnSp macro="">
      <xdr:nvCxnSpPr>
        <xdr:cNvPr id="670" name="直線コネクタ 669">
          <a:extLst>
            <a:ext uri="{FF2B5EF4-FFF2-40B4-BE49-F238E27FC236}">
              <a16:creationId xmlns:a16="http://schemas.microsoft.com/office/drawing/2014/main" id="{0CB1B79D-F3AE-4473-9A05-988C116D4FC6}"/>
            </a:ext>
          </a:extLst>
        </xdr:cNvPr>
        <xdr:cNvCxnSpPr/>
      </xdr:nvCxnSpPr>
      <xdr:spPr>
        <a:xfrm>
          <a:off x="15481300" y="1427226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134620</xdr:rowOff>
    </xdr:from>
    <xdr:to>
      <xdr:col>76</xdr:col>
      <xdr:colOff>165100</xdr:colOff>
      <xdr:row>83</xdr:row>
      <xdr:rowOff>64770</xdr:rowOff>
    </xdr:to>
    <xdr:sp macro="" textlink="">
      <xdr:nvSpPr>
        <xdr:cNvPr id="671" name="楕円 670">
          <a:extLst>
            <a:ext uri="{FF2B5EF4-FFF2-40B4-BE49-F238E27FC236}">
              <a16:creationId xmlns:a16="http://schemas.microsoft.com/office/drawing/2014/main" id="{D53FD3D2-A589-4B22-B648-34D8BE9D74E6}"/>
            </a:ext>
          </a:extLst>
        </xdr:cNvPr>
        <xdr:cNvSpPr/>
      </xdr:nvSpPr>
      <xdr:spPr>
        <a:xfrm>
          <a:off x="14541500" y="141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13970</xdr:rowOff>
    </xdr:from>
    <xdr:to>
      <xdr:col>81</xdr:col>
      <xdr:colOff>50800</xdr:colOff>
      <xdr:row>83</xdr:row>
      <xdr:rowOff>41911</xdr:rowOff>
    </xdr:to>
    <xdr:cxnSp macro="">
      <xdr:nvCxnSpPr>
        <xdr:cNvPr id="672" name="直線コネクタ 671">
          <a:extLst>
            <a:ext uri="{FF2B5EF4-FFF2-40B4-BE49-F238E27FC236}">
              <a16:creationId xmlns:a16="http://schemas.microsoft.com/office/drawing/2014/main" id="{618DE7A1-8609-48DF-96C4-E77353A49F35}"/>
            </a:ext>
          </a:extLst>
        </xdr:cNvPr>
        <xdr:cNvCxnSpPr/>
      </xdr:nvCxnSpPr>
      <xdr:spPr>
        <a:xfrm>
          <a:off x="14592300" y="142443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105411</xdr:rowOff>
    </xdr:from>
    <xdr:to>
      <xdr:col>72</xdr:col>
      <xdr:colOff>38100</xdr:colOff>
      <xdr:row>83</xdr:row>
      <xdr:rowOff>35561</xdr:rowOff>
    </xdr:to>
    <xdr:sp macro="" textlink="">
      <xdr:nvSpPr>
        <xdr:cNvPr id="673" name="楕円 672">
          <a:extLst>
            <a:ext uri="{FF2B5EF4-FFF2-40B4-BE49-F238E27FC236}">
              <a16:creationId xmlns:a16="http://schemas.microsoft.com/office/drawing/2014/main" id="{16C50DE4-2110-46CD-81E6-9410651BABEE}"/>
            </a:ext>
          </a:extLst>
        </xdr:cNvPr>
        <xdr:cNvSpPr/>
      </xdr:nvSpPr>
      <xdr:spPr>
        <a:xfrm>
          <a:off x="13652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156211</xdr:rowOff>
    </xdr:from>
    <xdr:to>
      <xdr:col>76</xdr:col>
      <xdr:colOff>114300</xdr:colOff>
      <xdr:row>83</xdr:row>
      <xdr:rowOff>13970</xdr:rowOff>
    </xdr:to>
    <xdr:cxnSp macro="">
      <xdr:nvCxnSpPr>
        <xdr:cNvPr id="674" name="直線コネクタ 673">
          <a:extLst>
            <a:ext uri="{FF2B5EF4-FFF2-40B4-BE49-F238E27FC236}">
              <a16:creationId xmlns:a16="http://schemas.microsoft.com/office/drawing/2014/main" id="{83265FF5-1CEA-43C9-BDCA-9EB4633CBA24}"/>
            </a:ext>
          </a:extLst>
        </xdr:cNvPr>
        <xdr:cNvCxnSpPr/>
      </xdr:nvCxnSpPr>
      <xdr:spPr>
        <a:xfrm>
          <a:off x="13703300" y="1421511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77470</xdr:rowOff>
    </xdr:from>
    <xdr:to>
      <xdr:col>67</xdr:col>
      <xdr:colOff>101600</xdr:colOff>
      <xdr:row>83</xdr:row>
      <xdr:rowOff>7620</xdr:rowOff>
    </xdr:to>
    <xdr:sp macro="" textlink="">
      <xdr:nvSpPr>
        <xdr:cNvPr id="675" name="楕円 674">
          <a:extLst>
            <a:ext uri="{FF2B5EF4-FFF2-40B4-BE49-F238E27FC236}">
              <a16:creationId xmlns:a16="http://schemas.microsoft.com/office/drawing/2014/main" id="{CBAA7985-F944-410A-93FA-332A83083170}"/>
            </a:ext>
          </a:extLst>
        </xdr:cNvPr>
        <xdr:cNvSpPr/>
      </xdr:nvSpPr>
      <xdr:spPr>
        <a:xfrm>
          <a:off x="12763500" y="141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128270</xdr:rowOff>
    </xdr:from>
    <xdr:to>
      <xdr:col>71</xdr:col>
      <xdr:colOff>177800</xdr:colOff>
      <xdr:row>82</xdr:row>
      <xdr:rowOff>156211</xdr:rowOff>
    </xdr:to>
    <xdr:cxnSp macro="">
      <xdr:nvCxnSpPr>
        <xdr:cNvPr id="676" name="直線コネクタ 675">
          <a:extLst>
            <a:ext uri="{FF2B5EF4-FFF2-40B4-BE49-F238E27FC236}">
              <a16:creationId xmlns:a16="http://schemas.microsoft.com/office/drawing/2014/main" id="{7E9718C7-3B09-46C3-A7DC-743599A598C3}"/>
            </a:ext>
          </a:extLst>
        </xdr:cNvPr>
        <xdr:cNvCxnSpPr/>
      </xdr:nvCxnSpPr>
      <xdr:spPr>
        <a:xfrm>
          <a:off x="12814300" y="141871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44466</xdr:rowOff>
    </xdr:from>
    <xdr:ext cx="405111" cy="259045"/>
    <xdr:sp macro="" textlink="">
      <xdr:nvSpPr>
        <xdr:cNvPr id="677" name="n_1aveValue【児童館】&#10;有形固定資産減価償却率">
          <a:extLst>
            <a:ext uri="{FF2B5EF4-FFF2-40B4-BE49-F238E27FC236}">
              <a16:creationId xmlns:a16="http://schemas.microsoft.com/office/drawing/2014/main" id="{CE353881-756C-4669-A10F-E0322A4EE4FF}"/>
            </a:ext>
          </a:extLst>
        </xdr:cNvPr>
        <xdr:cNvSpPr txBox="1"/>
      </xdr:nvSpPr>
      <xdr:spPr>
        <a:xfrm>
          <a:off x="15266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678" name="n_2aveValue【児童館】&#10;有形固定資産減価償却率">
          <a:extLst>
            <a:ext uri="{FF2B5EF4-FFF2-40B4-BE49-F238E27FC236}">
              <a16:creationId xmlns:a16="http://schemas.microsoft.com/office/drawing/2014/main" id="{11F9BB55-3A13-47E8-8D32-08C1D48CE7BA}"/>
            </a:ext>
          </a:extLst>
        </xdr:cNvPr>
        <xdr:cNvSpPr txBox="1"/>
      </xdr:nvSpPr>
      <xdr:spPr>
        <a:xfrm>
          <a:off x="14389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22877</xdr:rowOff>
    </xdr:from>
    <xdr:ext cx="405111" cy="259045"/>
    <xdr:sp macro="" textlink="">
      <xdr:nvSpPr>
        <xdr:cNvPr id="679" name="n_3aveValue【児童館】&#10;有形固定資産減価償却率">
          <a:extLst>
            <a:ext uri="{FF2B5EF4-FFF2-40B4-BE49-F238E27FC236}">
              <a16:creationId xmlns:a16="http://schemas.microsoft.com/office/drawing/2014/main" id="{AD34E364-AAA4-4463-A7B0-BE4B3D8DF166}"/>
            </a:ext>
          </a:extLst>
        </xdr:cNvPr>
        <xdr:cNvSpPr txBox="1"/>
      </xdr:nvSpPr>
      <xdr:spPr>
        <a:xfrm>
          <a:off x="13500744" y="1373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26688</xdr:rowOff>
    </xdr:from>
    <xdr:ext cx="405111" cy="259045"/>
    <xdr:sp macro="" textlink="">
      <xdr:nvSpPr>
        <xdr:cNvPr id="680" name="n_4aveValue【児童館】&#10;有形固定資産減価償却率">
          <a:extLst>
            <a:ext uri="{FF2B5EF4-FFF2-40B4-BE49-F238E27FC236}">
              <a16:creationId xmlns:a16="http://schemas.microsoft.com/office/drawing/2014/main" id="{51356D73-7001-4D74-AC31-588721E099D2}"/>
            </a:ext>
          </a:extLst>
        </xdr:cNvPr>
        <xdr:cNvSpPr txBox="1"/>
      </xdr:nvSpPr>
      <xdr:spPr>
        <a:xfrm>
          <a:off x="1261174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681" name="n_1mainValue【児童館】&#10;有形固定資産減価償却率">
          <a:extLst>
            <a:ext uri="{FF2B5EF4-FFF2-40B4-BE49-F238E27FC236}">
              <a16:creationId xmlns:a16="http://schemas.microsoft.com/office/drawing/2014/main" id="{5E2AAA96-3166-4222-B669-7E90E7263C70}"/>
            </a:ext>
          </a:extLst>
        </xdr:cNvPr>
        <xdr:cNvSpPr txBox="1"/>
      </xdr:nvSpPr>
      <xdr:spPr>
        <a:xfrm>
          <a:off x="15266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55897</xdr:rowOff>
    </xdr:from>
    <xdr:ext cx="405111" cy="259045"/>
    <xdr:sp macro="" textlink="">
      <xdr:nvSpPr>
        <xdr:cNvPr id="682" name="n_2mainValue【児童館】&#10;有形固定資産減価償却率">
          <a:extLst>
            <a:ext uri="{FF2B5EF4-FFF2-40B4-BE49-F238E27FC236}">
              <a16:creationId xmlns:a16="http://schemas.microsoft.com/office/drawing/2014/main" id="{E73ED311-C491-48E1-84FF-054F9D0B9F04}"/>
            </a:ext>
          </a:extLst>
        </xdr:cNvPr>
        <xdr:cNvSpPr txBox="1"/>
      </xdr:nvSpPr>
      <xdr:spPr>
        <a:xfrm>
          <a:off x="14389744" y="1428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26688</xdr:rowOff>
    </xdr:from>
    <xdr:ext cx="405111" cy="259045"/>
    <xdr:sp macro="" textlink="">
      <xdr:nvSpPr>
        <xdr:cNvPr id="683" name="n_3mainValue【児童館】&#10;有形固定資産減価償却率">
          <a:extLst>
            <a:ext uri="{FF2B5EF4-FFF2-40B4-BE49-F238E27FC236}">
              <a16:creationId xmlns:a16="http://schemas.microsoft.com/office/drawing/2014/main" id="{A1469C5F-C472-4EB8-B6DA-577E4ADF11F3}"/>
            </a:ext>
          </a:extLst>
        </xdr:cNvPr>
        <xdr:cNvSpPr txBox="1"/>
      </xdr:nvSpPr>
      <xdr:spPr>
        <a:xfrm>
          <a:off x="13500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170197</xdr:rowOff>
    </xdr:from>
    <xdr:ext cx="405111" cy="259045"/>
    <xdr:sp macro="" textlink="">
      <xdr:nvSpPr>
        <xdr:cNvPr id="684" name="n_4mainValue【児童館】&#10;有形固定資産減価償却率">
          <a:extLst>
            <a:ext uri="{FF2B5EF4-FFF2-40B4-BE49-F238E27FC236}">
              <a16:creationId xmlns:a16="http://schemas.microsoft.com/office/drawing/2014/main" id="{A1D0B9EA-4479-410C-86B7-86DF66305DCB}"/>
            </a:ext>
          </a:extLst>
        </xdr:cNvPr>
        <xdr:cNvSpPr txBox="1"/>
      </xdr:nvSpPr>
      <xdr:spPr>
        <a:xfrm>
          <a:off x="12611744" y="1422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64E24244-2D79-4AA0-8464-7ADA546182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10843225-4E13-47AC-A8D1-59DD8EBF1A9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97E9B041-5219-458A-AA42-08AEDF6D80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8F60D0E6-1A41-4A02-BB5A-C0BEE5390C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82147D8E-48B0-4097-82DE-AF78100F47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F9900AC-2419-4C8C-9387-248B6972A2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1F94A863-F4B3-4346-B94B-5049F6A648B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3EF70643-2D3F-459A-A3A4-005225B317D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DA6189D6-DFAE-4829-8095-BA3467448A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4826881A-623F-4553-AA6B-7C94B11973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94066D4B-8F62-4B6A-810A-8C1453D621F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DB108A43-2B1C-4D2D-B5F0-61B85CBA86B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BDE2851-7512-4163-AD6D-FDF85CA5FFE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FD63C729-6E33-435B-99EE-0C15190EE97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B290E194-E125-42FF-91BD-1AD3A40B429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C79BFBC6-62B9-42AE-B8B5-2AEF43E034D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C125E62F-3B88-4242-A4BF-2D4BBF6F81E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59D450E9-AD1E-4C11-B8D8-2FD4E51E5DC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F2F22717-51DD-4547-A5CB-42F44FDB591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807AE371-403D-4247-87D3-5F90C92242A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2F1E545D-889D-40A0-BF3C-8D45CD327C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289D0295-B7C3-4714-A03E-EFE8DCF526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6F60ECF4-7808-44B6-8550-70ACFDA6B8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24764</xdr:rowOff>
    </xdr:to>
    <xdr:cxnSp macro="">
      <xdr:nvCxnSpPr>
        <xdr:cNvPr id="708" name="直線コネクタ 707">
          <a:extLst>
            <a:ext uri="{FF2B5EF4-FFF2-40B4-BE49-F238E27FC236}">
              <a16:creationId xmlns:a16="http://schemas.microsoft.com/office/drawing/2014/main" id="{1780809F-BFC4-476C-9AA4-F1247AFEB305}"/>
            </a:ext>
          </a:extLst>
        </xdr:cNvPr>
        <xdr:cNvCxnSpPr/>
      </xdr:nvCxnSpPr>
      <xdr:spPr>
        <a:xfrm flipV="1">
          <a:off x="22160864" y="13354050"/>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709" name="【児童館】&#10;一人当たり面積最小値テキスト">
          <a:extLst>
            <a:ext uri="{FF2B5EF4-FFF2-40B4-BE49-F238E27FC236}">
              <a16:creationId xmlns:a16="http://schemas.microsoft.com/office/drawing/2014/main" id="{52552786-32BA-4367-910F-87B4C96F4C46}"/>
            </a:ext>
          </a:extLst>
        </xdr:cNvPr>
        <xdr:cNvSpPr txBox="1"/>
      </xdr:nvSpPr>
      <xdr:spPr>
        <a:xfrm>
          <a:off x="22199600"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710" name="直線コネクタ 709">
          <a:extLst>
            <a:ext uri="{FF2B5EF4-FFF2-40B4-BE49-F238E27FC236}">
              <a16:creationId xmlns:a16="http://schemas.microsoft.com/office/drawing/2014/main" id="{AACE18ED-0DF4-46BB-9DAE-5C7EF2310675}"/>
            </a:ext>
          </a:extLst>
        </xdr:cNvPr>
        <xdr:cNvCxnSpPr/>
      </xdr:nvCxnSpPr>
      <xdr:spPr>
        <a:xfrm>
          <a:off x="22072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B713D827-F707-4D77-8020-CC108DFF017E}"/>
            </a:ext>
          </a:extLst>
        </xdr:cNvPr>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712" name="直線コネクタ 711">
          <a:extLst>
            <a:ext uri="{FF2B5EF4-FFF2-40B4-BE49-F238E27FC236}">
              <a16:creationId xmlns:a16="http://schemas.microsoft.com/office/drawing/2014/main" id="{BD11A165-99C6-4CCF-8F0B-332C04283C1C}"/>
            </a:ext>
          </a:extLst>
        </xdr:cNvPr>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107332</xdr:rowOff>
    </xdr:from>
    <xdr:ext cx="469744" cy="259045"/>
    <xdr:sp macro="" textlink="">
      <xdr:nvSpPr>
        <xdr:cNvPr id="713" name="【児童館】&#10;一人当たり面積平均値テキスト">
          <a:extLst>
            <a:ext uri="{FF2B5EF4-FFF2-40B4-BE49-F238E27FC236}">
              <a16:creationId xmlns:a16="http://schemas.microsoft.com/office/drawing/2014/main" id="{0F961770-F749-43E5-8015-C3AA2ECBC9C4}"/>
            </a:ext>
          </a:extLst>
        </xdr:cNvPr>
        <xdr:cNvSpPr txBox="1"/>
      </xdr:nvSpPr>
      <xdr:spPr>
        <a:xfrm>
          <a:off x="22199600" y="1433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84455</xdr:rowOff>
    </xdr:from>
    <xdr:to>
      <xdr:col>116</xdr:col>
      <xdr:colOff>114300</xdr:colOff>
      <xdr:row>85</xdr:row>
      <xdr:rowOff>14605</xdr:rowOff>
    </xdr:to>
    <xdr:sp macro="" textlink="">
      <xdr:nvSpPr>
        <xdr:cNvPr id="714" name="フローチャート: 判断 713">
          <a:extLst>
            <a:ext uri="{FF2B5EF4-FFF2-40B4-BE49-F238E27FC236}">
              <a16:creationId xmlns:a16="http://schemas.microsoft.com/office/drawing/2014/main" id="{DFB82419-F4D2-44A2-AEF0-BB0814119E33}"/>
            </a:ext>
          </a:extLst>
        </xdr:cNvPr>
        <xdr:cNvSpPr/>
      </xdr:nvSpPr>
      <xdr:spPr>
        <a:xfrm>
          <a:off x="221107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57786</xdr:rowOff>
    </xdr:from>
    <xdr:to>
      <xdr:col>112</xdr:col>
      <xdr:colOff>38100</xdr:colOff>
      <xdr:row>84</xdr:row>
      <xdr:rowOff>159386</xdr:rowOff>
    </xdr:to>
    <xdr:sp macro="" textlink="">
      <xdr:nvSpPr>
        <xdr:cNvPr id="715" name="フローチャート: 判断 714">
          <a:extLst>
            <a:ext uri="{FF2B5EF4-FFF2-40B4-BE49-F238E27FC236}">
              <a16:creationId xmlns:a16="http://schemas.microsoft.com/office/drawing/2014/main" id="{0D724755-A7A8-4CBF-A49C-A3E58A1DD603}"/>
            </a:ext>
          </a:extLst>
        </xdr:cNvPr>
        <xdr:cNvSpPr/>
      </xdr:nvSpPr>
      <xdr:spPr>
        <a:xfrm>
          <a:off x="212725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6" name="フローチャート: 判断 715">
          <a:extLst>
            <a:ext uri="{FF2B5EF4-FFF2-40B4-BE49-F238E27FC236}">
              <a16:creationId xmlns:a16="http://schemas.microsoft.com/office/drawing/2014/main" id="{CC698C05-8D98-4872-B9FC-00457B91A222}"/>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92075</xdr:rowOff>
    </xdr:from>
    <xdr:to>
      <xdr:col>102</xdr:col>
      <xdr:colOff>165100</xdr:colOff>
      <xdr:row>85</xdr:row>
      <xdr:rowOff>22225</xdr:rowOff>
    </xdr:to>
    <xdr:sp macro="" textlink="">
      <xdr:nvSpPr>
        <xdr:cNvPr id="717" name="フローチャート: 判断 716">
          <a:extLst>
            <a:ext uri="{FF2B5EF4-FFF2-40B4-BE49-F238E27FC236}">
              <a16:creationId xmlns:a16="http://schemas.microsoft.com/office/drawing/2014/main" id="{64A0D564-4A17-467A-B83E-5BB0D1A5C9A6}"/>
            </a:ext>
          </a:extLst>
        </xdr:cNvPr>
        <xdr:cNvSpPr/>
      </xdr:nvSpPr>
      <xdr:spPr>
        <a:xfrm>
          <a:off x="19494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74930</xdr:rowOff>
    </xdr:from>
    <xdr:to>
      <xdr:col>98</xdr:col>
      <xdr:colOff>38100</xdr:colOff>
      <xdr:row>85</xdr:row>
      <xdr:rowOff>5080</xdr:rowOff>
    </xdr:to>
    <xdr:sp macro="" textlink="">
      <xdr:nvSpPr>
        <xdr:cNvPr id="718" name="フローチャート: 判断 717">
          <a:extLst>
            <a:ext uri="{FF2B5EF4-FFF2-40B4-BE49-F238E27FC236}">
              <a16:creationId xmlns:a16="http://schemas.microsoft.com/office/drawing/2014/main" id="{4FE027BE-8B4A-4360-9F36-F62AB1EB7130}"/>
            </a:ext>
          </a:extLst>
        </xdr:cNvPr>
        <xdr:cNvSpPr/>
      </xdr:nvSpPr>
      <xdr:spPr>
        <a:xfrm>
          <a:off x="18605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F3D97D7-D16C-4C2C-949A-2237853F639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4342851-7513-4A0D-BBD1-F6544324155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CAE4263-E23C-41EF-980F-DCC874F8FB7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715633D-89A5-41E8-957F-DD9F439B51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37BC188-C983-454B-98E2-769C79572C4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724" name="楕円 723">
          <a:extLst>
            <a:ext uri="{FF2B5EF4-FFF2-40B4-BE49-F238E27FC236}">
              <a16:creationId xmlns:a16="http://schemas.microsoft.com/office/drawing/2014/main" id="{0FC7C6E4-3596-4842-9D6C-EC200FEC0196}"/>
            </a:ext>
          </a:extLst>
        </xdr:cNvPr>
        <xdr:cNvSpPr/>
      </xdr:nvSpPr>
      <xdr:spPr>
        <a:xfrm>
          <a:off x="22110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160038</xdr:rowOff>
    </xdr:from>
    <xdr:ext cx="469744" cy="259045"/>
    <xdr:sp macro="" textlink="">
      <xdr:nvSpPr>
        <xdr:cNvPr id="725" name="【児童館】&#10;一人当たり面積該当値テキスト">
          <a:extLst>
            <a:ext uri="{FF2B5EF4-FFF2-40B4-BE49-F238E27FC236}">
              <a16:creationId xmlns:a16="http://schemas.microsoft.com/office/drawing/2014/main" id="{9D7FE077-FF57-4AB0-9DDE-335E506E8C44}"/>
            </a:ext>
          </a:extLst>
        </xdr:cNvPr>
        <xdr:cNvSpPr txBox="1"/>
      </xdr:nvSpPr>
      <xdr:spPr>
        <a:xfrm>
          <a:off x="22199600"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12064</xdr:rowOff>
    </xdr:from>
    <xdr:to>
      <xdr:col>112</xdr:col>
      <xdr:colOff>38100</xdr:colOff>
      <xdr:row>85</xdr:row>
      <xdr:rowOff>113664</xdr:rowOff>
    </xdr:to>
    <xdr:sp macro="" textlink="">
      <xdr:nvSpPr>
        <xdr:cNvPr id="726" name="楕円 725">
          <a:extLst>
            <a:ext uri="{FF2B5EF4-FFF2-40B4-BE49-F238E27FC236}">
              <a16:creationId xmlns:a16="http://schemas.microsoft.com/office/drawing/2014/main" id="{3C9A6651-762D-40A1-8482-B4B9402A7B3B}"/>
            </a:ext>
          </a:extLst>
        </xdr:cNvPr>
        <xdr:cNvSpPr/>
      </xdr:nvSpPr>
      <xdr:spPr>
        <a:xfrm>
          <a:off x="21272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62864</xdr:rowOff>
    </xdr:to>
    <xdr:cxnSp macro="">
      <xdr:nvCxnSpPr>
        <xdr:cNvPr id="727" name="直線コネクタ 726">
          <a:extLst>
            <a:ext uri="{FF2B5EF4-FFF2-40B4-BE49-F238E27FC236}">
              <a16:creationId xmlns:a16="http://schemas.microsoft.com/office/drawing/2014/main" id="{CF8E754A-73AA-483C-9DDC-EDE244212A07}"/>
            </a:ext>
          </a:extLst>
        </xdr:cNvPr>
        <xdr:cNvCxnSpPr/>
      </xdr:nvCxnSpPr>
      <xdr:spPr>
        <a:xfrm flipV="1">
          <a:off x="21323300" y="146342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xdr:rowOff>
    </xdr:from>
    <xdr:to>
      <xdr:col>107</xdr:col>
      <xdr:colOff>101600</xdr:colOff>
      <xdr:row>85</xdr:row>
      <xdr:rowOff>117475</xdr:rowOff>
    </xdr:to>
    <xdr:sp macro="" textlink="">
      <xdr:nvSpPr>
        <xdr:cNvPr id="728" name="楕円 727">
          <a:extLst>
            <a:ext uri="{FF2B5EF4-FFF2-40B4-BE49-F238E27FC236}">
              <a16:creationId xmlns:a16="http://schemas.microsoft.com/office/drawing/2014/main" id="{F2CAF663-F4CB-4A4D-A020-86540E8D495A}"/>
            </a:ext>
          </a:extLst>
        </xdr:cNvPr>
        <xdr:cNvSpPr/>
      </xdr:nvSpPr>
      <xdr:spPr>
        <a:xfrm>
          <a:off x="20383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62864</xdr:rowOff>
    </xdr:from>
    <xdr:to>
      <xdr:col>111</xdr:col>
      <xdr:colOff>177800</xdr:colOff>
      <xdr:row>85</xdr:row>
      <xdr:rowOff>66675</xdr:rowOff>
    </xdr:to>
    <xdr:cxnSp macro="">
      <xdr:nvCxnSpPr>
        <xdr:cNvPr id="729" name="直線コネクタ 728">
          <a:extLst>
            <a:ext uri="{FF2B5EF4-FFF2-40B4-BE49-F238E27FC236}">
              <a16:creationId xmlns:a16="http://schemas.microsoft.com/office/drawing/2014/main" id="{F69BAA5C-B9C1-4438-864E-2841206E31C2}"/>
            </a:ext>
          </a:extLst>
        </xdr:cNvPr>
        <xdr:cNvCxnSpPr/>
      </xdr:nvCxnSpPr>
      <xdr:spPr>
        <a:xfrm flipV="1">
          <a:off x="20434300" y="146361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17780</xdr:rowOff>
    </xdr:from>
    <xdr:to>
      <xdr:col>102</xdr:col>
      <xdr:colOff>165100</xdr:colOff>
      <xdr:row>85</xdr:row>
      <xdr:rowOff>119380</xdr:rowOff>
    </xdr:to>
    <xdr:sp macro="" textlink="">
      <xdr:nvSpPr>
        <xdr:cNvPr id="730" name="楕円 729">
          <a:extLst>
            <a:ext uri="{FF2B5EF4-FFF2-40B4-BE49-F238E27FC236}">
              <a16:creationId xmlns:a16="http://schemas.microsoft.com/office/drawing/2014/main" id="{81AEF70F-531E-4C88-BC8D-B2759E8286BE}"/>
            </a:ext>
          </a:extLst>
        </xdr:cNvPr>
        <xdr:cNvSpPr/>
      </xdr:nvSpPr>
      <xdr:spPr>
        <a:xfrm>
          <a:off x="19494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66675</xdr:rowOff>
    </xdr:from>
    <xdr:to>
      <xdr:col>107</xdr:col>
      <xdr:colOff>50800</xdr:colOff>
      <xdr:row>85</xdr:row>
      <xdr:rowOff>68580</xdr:rowOff>
    </xdr:to>
    <xdr:cxnSp macro="">
      <xdr:nvCxnSpPr>
        <xdr:cNvPr id="731" name="直線コネクタ 730">
          <a:extLst>
            <a:ext uri="{FF2B5EF4-FFF2-40B4-BE49-F238E27FC236}">
              <a16:creationId xmlns:a16="http://schemas.microsoft.com/office/drawing/2014/main" id="{8FA1A061-8847-407C-9ECB-67750A72D64F}"/>
            </a:ext>
          </a:extLst>
        </xdr:cNvPr>
        <xdr:cNvCxnSpPr/>
      </xdr:nvCxnSpPr>
      <xdr:spPr>
        <a:xfrm flipV="1">
          <a:off x="19545300" y="14639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32" name="楕円 731">
          <a:extLst>
            <a:ext uri="{FF2B5EF4-FFF2-40B4-BE49-F238E27FC236}">
              <a16:creationId xmlns:a16="http://schemas.microsoft.com/office/drawing/2014/main" id="{A92A4073-4075-4FC7-9E94-F13E057AA11E}"/>
            </a:ext>
          </a:extLst>
        </xdr:cNvPr>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68580</xdr:rowOff>
    </xdr:from>
    <xdr:to>
      <xdr:col>102</xdr:col>
      <xdr:colOff>114300</xdr:colOff>
      <xdr:row>85</xdr:row>
      <xdr:rowOff>72389</xdr:rowOff>
    </xdr:to>
    <xdr:cxnSp macro="">
      <xdr:nvCxnSpPr>
        <xdr:cNvPr id="733" name="直線コネクタ 732">
          <a:extLst>
            <a:ext uri="{FF2B5EF4-FFF2-40B4-BE49-F238E27FC236}">
              <a16:creationId xmlns:a16="http://schemas.microsoft.com/office/drawing/2014/main" id="{A0C9F9E6-B1AC-4ECB-BAB1-8153ABF92A2E}"/>
            </a:ext>
          </a:extLst>
        </xdr:cNvPr>
        <xdr:cNvCxnSpPr/>
      </xdr:nvCxnSpPr>
      <xdr:spPr>
        <a:xfrm flipV="1">
          <a:off x="18656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4463</xdr:rowOff>
    </xdr:from>
    <xdr:ext cx="469744" cy="259045"/>
    <xdr:sp macro="" textlink="">
      <xdr:nvSpPr>
        <xdr:cNvPr id="734" name="n_1aveValue【児童館】&#10;一人当たり面積">
          <a:extLst>
            <a:ext uri="{FF2B5EF4-FFF2-40B4-BE49-F238E27FC236}">
              <a16:creationId xmlns:a16="http://schemas.microsoft.com/office/drawing/2014/main" id="{5C0F5FD2-8462-4D19-A794-CF0E8F42A327}"/>
            </a:ext>
          </a:extLst>
        </xdr:cNvPr>
        <xdr:cNvSpPr txBox="1"/>
      </xdr:nvSpPr>
      <xdr:spPr>
        <a:xfrm>
          <a:off x="210757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35" name="n_2aveValue【児童館】&#10;一人当たり面積">
          <a:extLst>
            <a:ext uri="{FF2B5EF4-FFF2-40B4-BE49-F238E27FC236}">
              <a16:creationId xmlns:a16="http://schemas.microsoft.com/office/drawing/2014/main" id="{AD73291A-1D11-431F-AB65-9B7A0F72DAE9}"/>
            </a:ext>
          </a:extLst>
        </xdr:cNvPr>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38752</xdr:rowOff>
    </xdr:from>
    <xdr:ext cx="469744" cy="259045"/>
    <xdr:sp macro="" textlink="">
      <xdr:nvSpPr>
        <xdr:cNvPr id="736" name="n_3aveValue【児童館】&#10;一人当たり面積">
          <a:extLst>
            <a:ext uri="{FF2B5EF4-FFF2-40B4-BE49-F238E27FC236}">
              <a16:creationId xmlns:a16="http://schemas.microsoft.com/office/drawing/2014/main" id="{45165016-D110-4E5C-9D19-E24901E10899}"/>
            </a:ext>
          </a:extLst>
        </xdr:cNvPr>
        <xdr:cNvSpPr txBox="1"/>
      </xdr:nvSpPr>
      <xdr:spPr>
        <a:xfrm>
          <a:off x="193104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21607</xdr:rowOff>
    </xdr:from>
    <xdr:ext cx="469744" cy="259045"/>
    <xdr:sp macro="" textlink="">
      <xdr:nvSpPr>
        <xdr:cNvPr id="737" name="n_4aveValue【児童館】&#10;一人当たり面積">
          <a:extLst>
            <a:ext uri="{FF2B5EF4-FFF2-40B4-BE49-F238E27FC236}">
              <a16:creationId xmlns:a16="http://schemas.microsoft.com/office/drawing/2014/main" id="{C19F335E-AD04-4804-9CE5-92E72C20D495}"/>
            </a:ext>
          </a:extLst>
        </xdr:cNvPr>
        <xdr:cNvSpPr txBox="1"/>
      </xdr:nvSpPr>
      <xdr:spPr>
        <a:xfrm>
          <a:off x="18421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104791</xdr:rowOff>
    </xdr:from>
    <xdr:ext cx="469744" cy="259045"/>
    <xdr:sp macro="" textlink="">
      <xdr:nvSpPr>
        <xdr:cNvPr id="738" name="n_1mainValue【児童館】&#10;一人当たり面積">
          <a:extLst>
            <a:ext uri="{FF2B5EF4-FFF2-40B4-BE49-F238E27FC236}">
              <a16:creationId xmlns:a16="http://schemas.microsoft.com/office/drawing/2014/main" id="{E44B58FE-FF02-479D-99D6-0B6537A3AB4F}"/>
            </a:ext>
          </a:extLst>
        </xdr:cNvPr>
        <xdr:cNvSpPr txBox="1"/>
      </xdr:nvSpPr>
      <xdr:spPr>
        <a:xfrm>
          <a:off x="21075727" y="1467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108602</xdr:rowOff>
    </xdr:from>
    <xdr:ext cx="469744" cy="259045"/>
    <xdr:sp macro="" textlink="">
      <xdr:nvSpPr>
        <xdr:cNvPr id="739" name="n_2mainValue【児童館】&#10;一人当たり面積">
          <a:extLst>
            <a:ext uri="{FF2B5EF4-FFF2-40B4-BE49-F238E27FC236}">
              <a16:creationId xmlns:a16="http://schemas.microsoft.com/office/drawing/2014/main" id="{EDD386EA-2D5D-4447-8437-6836AC67BBCF}"/>
            </a:ext>
          </a:extLst>
        </xdr:cNvPr>
        <xdr:cNvSpPr txBox="1"/>
      </xdr:nvSpPr>
      <xdr:spPr>
        <a:xfrm>
          <a:off x="20199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110507</xdr:rowOff>
    </xdr:from>
    <xdr:ext cx="469744" cy="259045"/>
    <xdr:sp macro="" textlink="">
      <xdr:nvSpPr>
        <xdr:cNvPr id="740" name="n_3mainValue【児童館】&#10;一人当たり面積">
          <a:extLst>
            <a:ext uri="{FF2B5EF4-FFF2-40B4-BE49-F238E27FC236}">
              <a16:creationId xmlns:a16="http://schemas.microsoft.com/office/drawing/2014/main" id="{4E8289E8-FE1B-4923-8C68-DBA41C1DBD57}"/>
            </a:ext>
          </a:extLst>
        </xdr:cNvPr>
        <xdr:cNvSpPr txBox="1"/>
      </xdr:nvSpPr>
      <xdr:spPr>
        <a:xfrm>
          <a:off x="19310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41" name="n_4mainValue【児童館】&#10;一人当たり面積">
          <a:extLst>
            <a:ext uri="{FF2B5EF4-FFF2-40B4-BE49-F238E27FC236}">
              <a16:creationId xmlns:a16="http://schemas.microsoft.com/office/drawing/2014/main" id="{F48AD99C-ADDA-4240-A753-0CCE9CC7D086}"/>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84B24BB4-2A3C-4760-9D28-C38476068BD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2C481714-57ED-4424-9275-D5D2DCDD3E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6431065A-4CF7-4B8B-8447-CEB3AFA40D7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9ABED16D-3FE6-4C22-B5EA-DB99F92FF9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47E1887D-A1B0-47A5-B725-F6D7CC1BB69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65CD9C46-20A5-40EA-9255-4F15EB3C899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14BDD463-CE33-4706-8913-6D99CF8F695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979F4A38-E202-4B5E-B930-D5A825DEC10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F0130AEA-E032-490F-AB15-6C649406A2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6B54641B-4E89-4BE7-8D7A-A5CDA866268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7B2F33EA-2B56-44BD-AE4E-3DFF16CD85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38B4236D-7ED7-4E00-8C94-DEF301F31AE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8D650768-4C5F-4969-AFB7-AB4C042756F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C4DB599F-8F16-4EE8-9BF6-A8B2E1A08FD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92995778-796A-47B5-90C0-5485BC740EC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CE49A17D-6F5D-4C83-9254-2B246443EAA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1EB332D6-2156-4A11-8CE3-F477DC0F893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FB230E4B-3A6B-4A24-9AE2-53D8576009F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A6374431-52D4-409A-9A9F-E3E2C8140A5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6BDCC927-C0C6-47B9-8CFB-8DB62B456B5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D5FBAAEA-D2FF-4037-91AA-DFF32765569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9DCE3EB-7602-439C-82A4-A6EBE907B84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F5020D95-F8BB-4371-8C7C-3BB2FCB84FC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8D172D41-E229-4591-88C8-3CDFC8C96F4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B564F88F-4AA7-4007-A4A7-07498ADCAE6E}"/>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0DFDF355-47C8-474D-AD73-07E9A87A071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8E704693-0442-4608-99AD-4E07FDB4E48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769" name="【公民館】&#10;有形固定資産減価償却率最大値テキスト">
          <a:extLst>
            <a:ext uri="{FF2B5EF4-FFF2-40B4-BE49-F238E27FC236}">
              <a16:creationId xmlns:a16="http://schemas.microsoft.com/office/drawing/2014/main" id="{269E97B4-B718-416D-A856-5EE3D56CF070}"/>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770" name="直線コネクタ 769">
          <a:extLst>
            <a:ext uri="{FF2B5EF4-FFF2-40B4-BE49-F238E27FC236}">
              <a16:creationId xmlns:a16="http://schemas.microsoft.com/office/drawing/2014/main" id="{A5BBFFCA-36AF-46F4-AA38-86BA80D1ED31}"/>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771" name="【公民館】&#10;有形固定資産減価償却率平均値テキスト">
          <a:extLst>
            <a:ext uri="{FF2B5EF4-FFF2-40B4-BE49-F238E27FC236}">
              <a16:creationId xmlns:a16="http://schemas.microsoft.com/office/drawing/2014/main" id="{9E99CEF6-70B7-4635-B24E-E8D2A074562F}"/>
            </a:ext>
          </a:extLst>
        </xdr:cNvPr>
        <xdr:cNvSpPr txBox="1"/>
      </xdr:nvSpPr>
      <xdr:spPr>
        <a:xfrm>
          <a:off x="16357600" y="1791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72" name="フローチャート: 判断 771">
          <a:extLst>
            <a:ext uri="{FF2B5EF4-FFF2-40B4-BE49-F238E27FC236}">
              <a16:creationId xmlns:a16="http://schemas.microsoft.com/office/drawing/2014/main" id="{52BCDF12-B5B7-457E-B1C5-C49F13C78381}"/>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73" name="フローチャート: 判断 772">
          <a:extLst>
            <a:ext uri="{FF2B5EF4-FFF2-40B4-BE49-F238E27FC236}">
              <a16:creationId xmlns:a16="http://schemas.microsoft.com/office/drawing/2014/main" id="{BD9935A0-D2D0-40AE-9D1A-24F836C450E6}"/>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74" name="フローチャート: 判断 773">
          <a:extLst>
            <a:ext uri="{FF2B5EF4-FFF2-40B4-BE49-F238E27FC236}">
              <a16:creationId xmlns:a16="http://schemas.microsoft.com/office/drawing/2014/main" id="{41F3A8A9-73B5-4AA1-A6FD-28D65CBDFE9C}"/>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75" name="フローチャート: 判断 774">
          <a:extLst>
            <a:ext uri="{FF2B5EF4-FFF2-40B4-BE49-F238E27FC236}">
              <a16:creationId xmlns:a16="http://schemas.microsoft.com/office/drawing/2014/main" id="{676F2E0A-00C2-4FF4-9D2B-205F54155CE0}"/>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76" name="フローチャート: 判断 775">
          <a:extLst>
            <a:ext uri="{FF2B5EF4-FFF2-40B4-BE49-F238E27FC236}">
              <a16:creationId xmlns:a16="http://schemas.microsoft.com/office/drawing/2014/main" id="{764B693F-44AD-4DE6-B32E-2D86A9935769}"/>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5E0F72A-7E36-4E0D-921D-F2E89E987B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579A21B-B25E-4FB1-BB39-0A298A9890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E21C76B-D814-46CB-B00C-23D404FA43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B2E8FD2-567F-4673-9147-6FC0B187641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6C1E7B7-309A-4AFD-A56B-2BE53A505D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782" name="楕円 781">
          <a:extLst>
            <a:ext uri="{FF2B5EF4-FFF2-40B4-BE49-F238E27FC236}">
              <a16:creationId xmlns:a16="http://schemas.microsoft.com/office/drawing/2014/main" id="{8EAF4E55-D990-4856-99BA-95282938AA92}"/>
            </a:ext>
          </a:extLst>
        </xdr:cNvPr>
        <xdr:cNvSpPr/>
      </xdr:nvSpPr>
      <xdr:spPr>
        <a:xfrm>
          <a:off x="16268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78122</xdr:rowOff>
    </xdr:from>
    <xdr:ext cx="405111" cy="259045"/>
    <xdr:sp macro="" textlink="">
      <xdr:nvSpPr>
        <xdr:cNvPr id="783" name="【公民館】&#10;有形固定資産減価償却率該当値テキスト">
          <a:extLst>
            <a:ext uri="{FF2B5EF4-FFF2-40B4-BE49-F238E27FC236}">
              <a16:creationId xmlns:a16="http://schemas.microsoft.com/office/drawing/2014/main" id="{2EDCDB1F-7945-4141-A29C-8A6B4D191235}"/>
            </a:ext>
          </a:extLst>
        </xdr:cNvPr>
        <xdr:cNvSpPr txBox="1"/>
      </xdr:nvSpPr>
      <xdr:spPr>
        <a:xfrm>
          <a:off x="16357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84" name="楕円 783">
          <a:extLst>
            <a:ext uri="{FF2B5EF4-FFF2-40B4-BE49-F238E27FC236}">
              <a16:creationId xmlns:a16="http://schemas.microsoft.com/office/drawing/2014/main" id="{BB5731F6-1CF6-49A4-A3FC-5A68A31D81FB}"/>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150495</xdr:rowOff>
    </xdr:to>
    <xdr:cxnSp macro="">
      <xdr:nvCxnSpPr>
        <xdr:cNvPr id="785" name="直線コネクタ 784">
          <a:extLst>
            <a:ext uri="{FF2B5EF4-FFF2-40B4-BE49-F238E27FC236}">
              <a16:creationId xmlns:a16="http://schemas.microsoft.com/office/drawing/2014/main" id="{863D38EF-4049-4675-ACE3-AA26F0B958C4}"/>
            </a:ext>
          </a:extLst>
        </xdr:cNvPr>
        <xdr:cNvCxnSpPr/>
      </xdr:nvCxnSpPr>
      <xdr:spPr>
        <a:xfrm>
          <a:off x="15481300" y="181356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86" name="楕円 785">
          <a:extLst>
            <a:ext uri="{FF2B5EF4-FFF2-40B4-BE49-F238E27FC236}">
              <a16:creationId xmlns:a16="http://schemas.microsoft.com/office/drawing/2014/main" id="{B628AC68-19C8-4437-BAA8-B30C42B0DC4E}"/>
            </a:ext>
          </a:extLst>
        </xdr:cNvPr>
        <xdr:cNvSpPr/>
      </xdr:nvSpPr>
      <xdr:spPr>
        <a:xfrm>
          <a:off x="1454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95250</xdr:rowOff>
    </xdr:from>
    <xdr:to>
      <xdr:col>81</xdr:col>
      <xdr:colOff>50800</xdr:colOff>
      <xdr:row>105</xdr:row>
      <xdr:rowOff>133350</xdr:rowOff>
    </xdr:to>
    <xdr:cxnSp macro="">
      <xdr:nvCxnSpPr>
        <xdr:cNvPr id="787" name="直線コネクタ 786">
          <a:extLst>
            <a:ext uri="{FF2B5EF4-FFF2-40B4-BE49-F238E27FC236}">
              <a16:creationId xmlns:a16="http://schemas.microsoft.com/office/drawing/2014/main" id="{E7871FB2-C7D4-4256-99CD-8F4D746D229E}"/>
            </a:ext>
          </a:extLst>
        </xdr:cNvPr>
        <xdr:cNvCxnSpPr/>
      </xdr:nvCxnSpPr>
      <xdr:spPr>
        <a:xfrm>
          <a:off x="14592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788" name="楕円 787">
          <a:extLst>
            <a:ext uri="{FF2B5EF4-FFF2-40B4-BE49-F238E27FC236}">
              <a16:creationId xmlns:a16="http://schemas.microsoft.com/office/drawing/2014/main" id="{4B3582FC-0CC7-4BE1-A95F-90379A49D4EB}"/>
            </a:ext>
          </a:extLst>
        </xdr:cNvPr>
        <xdr:cNvSpPr/>
      </xdr:nvSpPr>
      <xdr:spPr>
        <a:xfrm>
          <a:off x="1365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95250</xdr:rowOff>
    </xdr:to>
    <xdr:cxnSp macro="">
      <xdr:nvCxnSpPr>
        <xdr:cNvPr id="789" name="直線コネクタ 788">
          <a:extLst>
            <a:ext uri="{FF2B5EF4-FFF2-40B4-BE49-F238E27FC236}">
              <a16:creationId xmlns:a16="http://schemas.microsoft.com/office/drawing/2014/main" id="{DD68571B-9FDA-4A59-B61C-3F5B8CCF2B4A}"/>
            </a:ext>
          </a:extLst>
        </xdr:cNvPr>
        <xdr:cNvCxnSpPr/>
      </xdr:nvCxnSpPr>
      <xdr:spPr>
        <a:xfrm>
          <a:off x="13703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790" name="楕円 789">
          <a:extLst>
            <a:ext uri="{FF2B5EF4-FFF2-40B4-BE49-F238E27FC236}">
              <a16:creationId xmlns:a16="http://schemas.microsoft.com/office/drawing/2014/main" id="{43162325-C5DB-4BF9-B1B0-066B4E650CBC}"/>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57150</xdr:rowOff>
    </xdr:to>
    <xdr:cxnSp macro="">
      <xdr:nvCxnSpPr>
        <xdr:cNvPr id="791" name="直線コネクタ 790">
          <a:extLst>
            <a:ext uri="{FF2B5EF4-FFF2-40B4-BE49-F238E27FC236}">
              <a16:creationId xmlns:a16="http://schemas.microsoft.com/office/drawing/2014/main" id="{C83ECE2C-2C35-4F0E-9F9D-D3D898BEE406}"/>
            </a:ext>
          </a:extLst>
        </xdr:cNvPr>
        <xdr:cNvCxnSpPr/>
      </xdr:nvCxnSpPr>
      <xdr:spPr>
        <a:xfrm>
          <a:off x="12814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92" name="n_1aveValue【公民館】&#10;有形固定資産減価償却率">
          <a:extLst>
            <a:ext uri="{FF2B5EF4-FFF2-40B4-BE49-F238E27FC236}">
              <a16:creationId xmlns:a16="http://schemas.microsoft.com/office/drawing/2014/main" id="{5088B2D3-39D8-4830-8866-2E2799905E83}"/>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793" name="n_2aveValue【公民館】&#10;有形固定資産減価償却率">
          <a:extLst>
            <a:ext uri="{FF2B5EF4-FFF2-40B4-BE49-F238E27FC236}">
              <a16:creationId xmlns:a16="http://schemas.microsoft.com/office/drawing/2014/main" id="{F0D510F8-FB98-4E19-8F9B-21124EF9DC81}"/>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94" name="n_3aveValue【公民館】&#10;有形固定資産減価償却率">
          <a:extLst>
            <a:ext uri="{FF2B5EF4-FFF2-40B4-BE49-F238E27FC236}">
              <a16:creationId xmlns:a16="http://schemas.microsoft.com/office/drawing/2014/main" id="{6EF7754D-2018-46AE-8AEB-3F5CF4623AD9}"/>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95" name="n_4aveValue【公民館】&#10;有形固定資産減価償却率">
          <a:extLst>
            <a:ext uri="{FF2B5EF4-FFF2-40B4-BE49-F238E27FC236}">
              <a16:creationId xmlns:a16="http://schemas.microsoft.com/office/drawing/2014/main" id="{5757CE57-FB06-4232-A5D3-30022FE90C6C}"/>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796" name="n_1mainValue【公民館】&#10;有形固定資産減価償却率">
          <a:extLst>
            <a:ext uri="{FF2B5EF4-FFF2-40B4-BE49-F238E27FC236}">
              <a16:creationId xmlns:a16="http://schemas.microsoft.com/office/drawing/2014/main" id="{E1A8B081-AA1B-417A-A43D-4074BFA72447}"/>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797" name="n_2mainValue【公民館】&#10;有形固定資産減価償却率">
          <a:extLst>
            <a:ext uri="{FF2B5EF4-FFF2-40B4-BE49-F238E27FC236}">
              <a16:creationId xmlns:a16="http://schemas.microsoft.com/office/drawing/2014/main" id="{0897E21B-587C-49F4-AA97-93D5DDC8AF7F}"/>
            </a:ext>
          </a:extLst>
        </xdr:cNvPr>
        <xdr:cNvSpPr txBox="1"/>
      </xdr:nvSpPr>
      <xdr:spPr>
        <a:xfrm>
          <a:off x="14389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798" name="n_3mainValue【公民館】&#10;有形固定資産減価償却率">
          <a:extLst>
            <a:ext uri="{FF2B5EF4-FFF2-40B4-BE49-F238E27FC236}">
              <a16:creationId xmlns:a16="http://schemas.microsoft.com/office/drawing/2014/main" id="{DACC93F5-B6FF-456F-AD39-E9F1B53E8408}"/>
            </a:ext>
          </a:extLst>
        </xdr:cNvPr>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799" name="n_4mainValue【公民館】&#10;有形固定資産減価償却率">
          <a:extLst>
            <a:ext uri="{FF2B5EF4-FFF2-40B4-BE49-F238E27FC236}">
              <a16:creationId xmlns:a16="http://schemas.microsoft.com/office/drawing/2014/main" id="{B9BD7714-19EC-4FBD-8CAA-49CE12876930}"/>
            </a:ext>
          </a:extLst>
        </xdr:cNvPr>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B002F449-2E71-4F73-9E09-A409C68BF73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DD6B6E12-67F0-456A-8067-7FF650F7E3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E8604148-7C6E-4F30-ADAD-FF50211E6A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E32BD676-CA23-435D-978B-58D53B97355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69FB23CA-D77D-4008-8EE3-2C8B6CAE9B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3BA506A8-8DE4-4EAD-9D7D-347E252ECA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299C733E-69A3-481C-96E2-9368F3AEE5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FD3FDA2D-F20A-4EC1-9163-CA2EBDB88B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F9D9418-1971-4F25-906D-9C6CE03FC4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A5D287C0-78E5-4B18-BB29-D6D1A9EF55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60670E34-0FF4-47AA-882A-819000C740F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C3EE6B46-17DE-46A9-AB98-C2AAAA7F565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43616C05-C998-4067-B5C8-43B6355E622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DF13E3EE-DC74-4734-9A46-59EB62CDB81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46031209-B7C4-4654-9DCE-0693459D568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B796E6EB-6070-418C-9148-AAEB1B47865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AFCC4511-8008-460D-B61B-46D316122A5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20124B0C-364A-4267-82E8-0CFC5F1A728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CA1208D4-181E-40B9-A598-D29973A8AC7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AA22C247-6A4D-44D4-BFB6-11F464D0C6E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991443AE-9554-4883-B319-FF72CF8035E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1EA8345A-5D52-4C7C-8422-3A7850E3441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8DB6BD56-DA6F-413E-B8B5-89714BEA75C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823" name="直線コネクタ 822">
          <a:extLst>
            <a:ext uri="{FF2B5EF4-FFF2-40B4-BE49-F238E27FC236}">
              <a16:creationId xmlns:a16="http://schemas.microsoft.com/office/drawing/2014/main" id="{0F19190A-325E-4100-956A-56ACAB049F17}"/>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824" name="【公民館】&#10;一人当たり面積最小値テキスト">
          <a:extLst>
            <a:ext uri="{FF2B5EF4-FFF2-40B4-BE49-F238E27FC236}">
              <a16:creationId xmlns:a16="http://schemas.microsoft.com/office/drawing/2014/main" id="{E0FDA257-5DF4-4340-85A0-75FE54DFB74E}"/>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825" name="直線コネクタ 824">
          <a:extLst>
            <a:ext uri="{FF2B5EF4-FFF2-40B4-BE49-F238E27FC236}">
              <a16:creationId xmlns:a16="http://schemas.microsoft.com/office/drawing/2014/main" id="{ABDD96F6-C921-43AE-832D-6C57540B1762}"/>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826" name="【公民館】&#10;一人当たり面積最大値テキスト">
          <a:extLst>
            <a:ext uri="{FF2B5EF4-FFF2-40B4-BE49-F238E27FC236}">
              <a16:creationId xmlns:a16="http://schemas.microsoft.com/office/drawing/2014/main" id="{B70C71A8-AA1E-4AD3-9C57-9E2D3A6D825D}"/>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827" name="直線コネクタ 826">
          <a:extLst>
            <a:ext uri="{FF2B5EF4-FFF2-40B4-BE49-F238E27FC236}">
              <a16:creationId xmlns:a16="http://schemas.microsoft.com/office/drawing/2014/main" id="{E6BB5C65-040C-436A-9011-E66DF7755049}"/>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828" name="【公民館】&#10;一人当たり面積平均値テキスト">
          <a:extLst>
            <a:ext uri="{FF2B5EF4-FFF2-40B4-BE49-F238E27FC236}">
              <a16:creationId xmlns:a16="http://schemas.microsoft.com/office/drawing/2014/main" id="{28F5A3DB-3FE3-4236-BEE3-541F09DA5AC4}"/>
            </a:ext>
          </a:extLst>
        </xdr:cNvPr>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829" name="フローチャート: 判断 828">
          <a:extLst>
            <a:ext uri="{FF2B5EF4-FFF2-40B4-BE49-F238E27FC236}">
              <a16:creationId xmlns:a16="http://schemas.microsoft.com/office/drawing/2014/main" id="{7D451B2D-57E2-4643-865B-CA0EAB3FFBB9}"/>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830" name="フローチャート: 判断 829">
          <a:extLst>
            <a:ext uri="{FF2B5EF4-FFF2-40B4-BE49-F238E27FC236}">
              <a16:creationId xmlns:a16="http://schemas.microsoft.com/office/drawing/2014/main" id="{83721216-0A7D-4617-B030-5668A52190AB}"/>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831" name="フローチャート: 判断 830">
          <a:extLst>
            <a:ext uri="{FF2B5EF4-FFF2-40B4-BE49-F238E27FC236}">
              <a16:creationId xmlns:a16="http://schemas.microsoft.com/office/drawing/2014/main" id="{D28B03E9-5D74-421F-B0C5-D5ECB8003B7E}"/>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832" name="フローチャート: 判断 831">
          <a:extLst>
            <a:ext uri="{FF2B5EF4-FFF2-40B4-BE49-F238E27FC236}">
              <a16:creationId xmlns:a16="http://schemas.microsoft.com/office/drawing/2014/main" id="{3683FCF1-217A-44A7-AE92-70FDF49876EE}"/>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33" name="フローチャート: 判断 832">
          <a:extLst>
            <a:ext uri="{FF2B5EF4-FFF2-40B4-BE49-F238E27FC236}">
              <a16:creationId xmlns:a16="http://schemas.microsoft.com/office/drawing/2014/main" id="{3AA2BB3E-F4D1-4771-BC7E-DAE3E4B30109}"/>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635ED17-A41F-4135-B3A8-14B98636E5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C68E798-647B-4169-91C9-F1279643EF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F1867EA-E000-485E-A540-0E04CB6E752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78F473E-372B-4ACA-BBDD-DF6E3F62B6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AF1054D3-477C-409B-9EB3-EBD713C6A1E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132462</xdr:rowOff>
    </xdr:from>
    <xdr:to>
      <xdr:col>116</xdr:col>
      <xdr:colOff>114300</xdr:colOff>
      <xdr:row>108</xdr:row>
      <xdr:rowOff>62612</xdr:rowOff>
    </xdr:to>
    <xdr:sp macro="" textlink="">
      <xdr:nvSpPr>
        <xdr:cNvPr id="839" name="楕円 838">
          <a:extLst>
            <a:ext uri="{FF2B5EF4-FFF2-40B4-BE49-F238E27FC236}">
              <a16:creationId xmlns:a16="http://schemas.microsoft.com/office/drawing/2014/main" id="{D5842BB9-7B4C-419C-B38D-BFB94C87C112}"/>
            </a:ext>
          </a:extLst>
        </xdr:cNvPr>
        <xdr:cNvSpPr/>
      </xdr:nvSpPr>
      <xdr:spPr>
        <a:xfrm>
          <a:off x="22110700" y="184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47389</xdr:rowOff>
    </xdr:from>
    <xdr:ext cx="469744" cy="259045"/>
    <xdr:sp macro="" textlink="">
      <xdr:nvSpPr>
        <xdr:cNvPr id="840" name="【公民館】&#10;一人当たり面積該当値テキスト">
          <a:extLst>
            <a:ext uri="{FF2B5EF4-FFF2-40B4-BE49-F238E27FC236}">
              <a16:creationId xmlns:a16="http://schemas.microsoft.com/office/drawing/2014/main" id="{3598136B-BA6C-4E34-B84E-592A729A8664}"/>
            </a:ext>
          </a:extLst>
        </xdr:cNvPr>
        <xdr:cNvSpPr txBox="1"/>
      </xdr:nvSpPr>
      <xdr:spPr>
        <a:xfrm>
          <a:off x="22199600" y="1839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133986</xdr:rowOff>
    </xdr:from>
    <xdr:to>
      <xdr:col>112</xdr:col>
      <xdr:colOff>38100</xdr:colOff>
      <xdr:row>108</xdr:row>
      <xdr:rowOff>64136</xdr:rowOff>
    </xdr:to>
    <xdr:sp macro="" textlink="">
      <xdr:nvSpPr>
        <xdr:cNvPr id="841" name="楕円 840">
          <a:extLst>
            <a:ext uri="{FF2B5EF4-FFF2-40B4-BE49-F238E27FC236}">
              <a16:creationId xmlns:a16="http://schemas.microsoft.com/office/drawing/2014/main" id="{76E0AC00-313C-4374-B318-7FF2598F6626}"/>
            </a:ext>
          </a:extLst>
        </xdr:cNvPr>
        <xdr:cNvSpPr/>
      </xdr:nvSpPr>
      <xdr:spPr>
        <a:xfrm>
          <a:off x="21272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11812</xdr:rowOff>
    </xdr:from>
    <xdr:to>
      <xdr:col>116</xdr:col>
      <xdr:colOff>63500</xdr:colOff>
      <xdr:row>108</xdr:row>
      <xdr:rowOff>13336</xdr:rowOff>
    </xdr:to>
    <xdr:cxnSp macro="">
      <xdr:nvCxnSpPr>
        <xdr:cNvPr id="842" name="直線コネクタ 841">
          <a:extLst>
            <a:ext uri="{FF2B5EF4-FFF2-40B4-BE49-F238E27FC236}">
              <a16:creationId xmlns:a16="http://schemas.microsoft.com/office/drawing/2014/main" id="{E126D3F4-34DD-4764-8094-8CB3115213C9}"/>
            </a:ext>
          </a:extLst>
        </xdr:cNvPr>
        <xdr:cNvCxnSpPr/>
      </xdr:nvCxnSpPr>
      <xdr:spPr>
        <a:xfrm flipV="1">
          <a:off x="21323300" y="1852841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136271</xdr:rowOff>
    </xdr:from>
    <xdr:to>
      <xdr:col>107</xdr:col>
      <xdr:colOff>101600</xdr:colOff>
      <xdr:row>108</xdr:row>
      <xdr:rowOff>66421</xdr:rowOff>
    </xdr:to>
    <xdr:sp macro="" textlink="">
      <xdr:nvSpPr>
        <xdr:cNvPr id="843" name="楕円 842">
          <a:extLst>
            <a:ext uri="{FF2B5EF4-FFF2-40B4-BE49-F238E27FC236}">
              <a16:creationId xmlns:a16="http://schemas.microsoft.com/office/drawing/2014/main" id="{2E1787A1-B0BB-4D48-808F-6A3236AFE849}"/>
            </a:ext>
          </a:extLst>
        </xdr:cNvPr>
        <xdr:cNvSpPr/>
      </xdr:nvSpPr>
      <xdr:spPr>
        <a:xfrm>
          <a:off x="20383500" y="184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13336</xdr:rowOff>
    </xdr:from>
    <xdr:to>
      <xdr:col>111</xdr:col>
      <xdr:colOff>177800</xdr:colOff>
      <xdr:row>108</xdr:row>
      <xdr:rowOff>15621</xdr:rowOff>
    </xdr:to>
    <xdr:cxnSp macro="">
      <xdr:nvCxnSpPr>
        <xdr:cNvPr id="844" name="直線コネクタ 843">
          <a:extLst>
            <a:ext uri="{FF2B5EF4-FFF2-40B4-BE49-F238E27FC236}">
              <a16:creationId xmlns:a16="http://schemas.microsoft.com/office/drawing/2014/main" id="{A42BAD7E-DEC0-440E-99EC-E02A373C8986}"/>
            </a:ext>
          </a:extLst>
        </xdr:cNvPr>
        <xdr:cNvCxnSpPr/>
      </xdr:nvCxnSpPr>
      <xdr:spPr>
        <a:xfrm flipV="1">
          <a:off x="20434300" y="1852993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137413</xdr:rowOff>
    </xdr:from>
    <xdr:to>
      <xdr:col>102</xdr:col>
      <xdr:colOff>165100</xdr:colOff>
      <xdr:row>108</xdr:row>
      <xdr:rowOff>67563</xdr:rowOff>
    </xdr:to>
    <xdr:sp macro="" textlink="">
      <xdr:nvSpPr>
        <xdr:cNvPr id="845" name="楕円 844">
          <a:extLst>
            <a:ext uri="{FF2B5EF4-FFF2-40B4-BE49-F238E27FC236}">
              <a16:creationId xmlns:a16="http://schemas.microsoft.com/office/drawing/2014/main" id="{713F2122-C6F8-4C85-9006-EBBF9D26DEC5}"/>
            </a:ext>
          </a:extLst>
        </xdr:cNvPr>
        <xdr:cNvSpPr/>
      </xdr:nvSpPr>
      <xdr:spPr>
        <a:xfrm>
          <a:off x="19494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15621</xdr:rowOff>
    </xdr:from>
    <xdr:to>
      <xdr:col>107</xdr:col>
      <xdr:colOff>50800</xdr:colOff>
      <xdr:row>108</xdr:row>
      <xdr:rowOff>16763</xdr:rowOff>
    </xdr:to>
    <xdr:cxnSp macro="">
      <xdr:nvCxnSpPr>
        <xdr:cNvPr id="846" name="直線コネクタ 845">
          <a:extLst>
            <a:ext uri="{FF2B5EF4-FFF2-40B4-BE49-F238E27FC236}">
              <a16:creationId xmlns:a16="http://schemas.microsoft.com/office/drawing/2014/main" id="{582385B7-ED5C-4EDA-A57C-E97695E8242E}"/>
            </a:ext>
          </a:extLst>
        </xdr:cNvPr>
        <xdr:cNvCxnSpPr/>
      </xdr:nvCxnSpPr>
      <xdr:spPr>
        <a:xfrm flipV="1">
          <a:off x="19545300" y="1853222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139700</xdr:rowOff>
    </xdr:from>
    <xdr:to>
      <xdr:col>98</xdr:col>
      <xdr:colOff>38100</xdr:colOff>
      <xdr:row>108</xdr:row>
      <xdr:rowOff>69850</xdr:rowOff>
    </xdr:to>
    <xdr:sp macro="" textlink="">
      <xdr:nvSpPr>
        <xdr:cNvPr id="847" name="楕円 846">
          <a:extLst>
            <a:ext uri="{FF2B5EF4-FFF2-40B4-BE49-F238E27FC236}">
              <a16:creationId xmlns:a16="http://schemas.microsoft.com/office/drawing/2014/main" id="{4FDBC431-1C46-404C-9BF4-9AE2AF8FAB51}"/>
            </a:ext>
          </a:extLst>
        </xdr:cNvPr>
        <xdr:cNvSpPr/>
      </xdr:nvSpPr>
      <xdr:spPr>
        <a:xfrm>
          <a:off x="18605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16763</xdr:rowOff>
    </xdr:from>
    <xdr:to>
      <xdr:col>102</xdr:col>
      <xdr:colOff>114300</xdr:colOff>
      <xdr:row>108</xdr:row>
      <xdr:rowOff>19050</xdr:rowOff>
    </xdr:to>
    <xdr:cxnSp macro="">
      <xdr:nvCxnSpPr>
        <xdr:cNvPr id="848" name="直線コネクタ 847">
          <a:extLst>
            <a:ext uri="{FF2B5EF4-FFF2-40B4-BE49-F238E27FC236}">
              <a16:creationId xmlns:a16="http://schemas.microsoft.com/office/drawing/2014/main" id="{5819AAD3-59C1-49E7-9D2B-326C63324236}"/>
            </a:ext>
          </a:extLst>
        </xdr:cNvPr>
        <xdr:cNvCxnSpPr/>
      </xdr:nvCxnSpPr>
      <xdr:spPr>
        <a:xfrm flipV="1">
          <a:off x="18656300" y="185333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849" name="n_1aveValue【公民館】&#10;一人当たり面積">
          <a:extLst>
            <a:ext uri="{FF2B5EF4-FFF2-40B4-BE49-F238E27FC236}">
              <a16:creationId xmlns:a16="http://schemas.microsoft.com/office/drawing/2014/main" id="{4969F4ED-2695-4C09-A9DB-E34108FB7574}"/>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850" name="n_2aveValue【公民館】&#10;一人当たり面積">
          <a:extLst>
            <a:ext uri="{FF2B5EF4-FFF2-40B4-BE49-F238E27FC236}">
              <a16:creationId xmlns:a16="http://schemas.microsoft.com/office/drawing/2014/main" id="{B868863B-C9B7-4C45-8418-465D83961618}"/>
            </a:ext>
          </a:extLst>
        </xdr:cNvPr>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851" name="n_3aveValue【公民館】&#10;一人当たり面積">
          <a:extLst>
            <a:ext uri="{FF2B5EF4-FFF2-40B4-BE49-F238E27FC236}">
              <a16:creationId xmlns:a16="http://schemas.microsoft.com/office/drawing/2014/main" id="{7857F227-2D48-4380-B950-8D0560BFF7C1}"/>
            </a:ext>
          </a:extLst>
        </xdr:cNvPr>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852" name="n_4aveValue【公民館】&#10;一人当たり面積">
          <a:extLst>
            <a:ext uri="{FF2B5EF4-FFF2-40B4-BE49-F238E27FC236}">
              <a16:creationId xmlns:a16="http://schemas.microsoft.com/office/drawing/2014/main" id="{F1C1908E-A11F-49B4-9FD5-89F1FBB875BB}"/>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55263</xdr:rowOff>
    </xdr:from>
    <xdr:ext cx="469744" cy="259045"/>
    <xdr:sp macro="" textlink="">
      <xdr:nvSpPr>
        <xdr:cNvPr id="853" name="n_1mainValue【公民館】&#10;一人当たり面積">
          <a:extLst>
            <a:ext uri="{FF2B5EF4-FFF2-40B4-BE49-F238E27FC236}">
              <a16:creationId xmlns:a16="http://schemas.microsoft.com/office/drawing/2014/main" id="{D845D1CB-7745-464B-9B89-39A3EF8AFFF4}"/>
            </a:ext>
          </a:extLst>
        </xdr:cNvPr>
        <xdr:cNvSpPr txBox="1"/>
      </xdr:nvSpPr>
      <xdr:spPr>
        <a:xfrm>
          <a:off x="210757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57548</xdr:rowOff>
    </xdr:from>
    <xdr:ext cx="469744" cy="259045"/>
    <xdr:sp macro="" textlink="">
      <xdr:nvSpPr>
        <xdr:cNvPr id="854" name="n_2mainValue【公民館】&#10;一人当たり面積">
          <a:extLst>
            <a:ext uri="{FF2B5EF4-FFF2-40B4-BE49-F238E27FC236}">
              <a16:creationId xmlns:a16="http://schemas.microsoft.com/office/drawing/2014/main" id="{2F84D36E-1C53-4247-82D4-82F555C67293}"/>
            </a:ext>
          </a:extLst>
        </xdr:cNvPr>
        <xdr:cNvSpPr txBox="1"/>
      </xdr:nvSpPr>
      <xdr:spPr>
        <a:xfrm>
          <a:off x="20199427" y="1857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58690</xdr:rowOff>
    </xdr:from>
    <xdr:ext cx="469744" cy="259045"/>
    <xdr:sp macro="" textlink="">
      <xdr:nvSpPr>
        <xdr:cNvPr id="855" name="n_3mainValue【公民館】&#10;一人当たり面積">
          <a:extLst>
            <a:ext uri="{FF2B5EF4-FFF2-40B4-BE49-F238E27FC236}">
              <a16:creationId xmlns:a16="http://schemas.microsoft.com/office/drawing/2014/main" id="{54E5FD45-D3E0-439D-B27A-4059DB6782EE}"/>
            </a:ext>
          </a:extLst>
        </xdr:cNvPr>
        <xdr:cNvSpPr txBox="1"/>
      </xdr:nvSpPr>
      <xdr:spPr>
        <a:xfrm>
          <a:off x="19310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60977</xdr:rowOff>
    </xdr:from>
    <xdr:ext cx="469744" cy="259045"/>
    <xdr:sp macro="" textlink="">
      <xdr:nvSpPr>
        <xdr:cNvPr id="856" name="n_4mainValue【公民館】&#10;一人当たり面積">
          <a:extLst>
            <a:ext uri="{FF2B5EF4-FFF2-40B4-BE49-F238E27FC236}">
              <a16:creationId xmlns:a16="http://schemas.microsoft.com/office/drawing/2014/main" id="{BD28DFFF-EC7C-4FA1-BDA2-C12F6796E859}"/>
            </a:ext>
          </a:extLst>
        </xdr:cNvPr>
        <xdr:cNvSpPr txBox="1"/>
      </xdr:nvSpPr>
      <xdr:spPr>
        <a:xfrm>
          <a:off x="18421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921D12CB-F928-4B32-B3A0-99464DFBDF3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2029A169-94F8-4AC7-91A2-C02473C423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92B84D85-279A-49FB-94A1-4E166848C3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ほとんどの施設において有形固定資産減価償却率は類似団体平均値以下となっているが、児童館、公民館については双方とも建設時期が古いため数値が高止まりとなっている。</a:t>
          </a:r>
        </a:p>
        <a:p>
          <a:r>
            <a:rPr kumimoji="1" lang="ja-JP" altLang="en-US" sz="1300">
              <a:latin typeface="ＭＳ Ｐゴシック" panose="020B0600070205080204" pitchFamily="50" charset="-128"/>
              <a:ea typeface="ＭＳ Ｐゴシック" panose="020B0600070205080204" pitchFamily="50" charset="-128"/>
            </a:rPr>
            <a:t>橋梁、公営住宅については類似団体平均値を大きく下回る値となっている。橋梁については施設数が少なく、比較的新しいため平均値より低くなっている。公営住宅については、近年若者住宅を整備したことや、老朽化した公営住宅を除却することで適正な運営を行っているためである。</a:t>
          </a:r>
        </a:p>
        <a:p>
          <a:r>
            <a:rPr kumimoji="1" lang="ja-JP" altLang="en-US" sz="1300">
              <a:latin typeface="ＭＳ Ｐゴシック" panose="020B0600070205080204" pitchFamily="50" charset="-128"/>
              <a:ea typeface="ＭＳ Ｐゴシック" panose="020B0600070205080204" pitchFamily="50" charset="-128"/>
            </a:rPr>
            <a:t>一人当たり面積については、ほぼ類似団体平均と同水準であり、人口に対して余剰となる施設が少ないと言える。</a:t>
          </a:r>
        </a:p>
        <a:p>
          <a:r>
            <a:rPr kumimoji="1" lang="ja-JP" altLang="en-US" sz="1300">
              <a:latin typeface="ＭＳ Ｐゴシック" panose="020B0600070205080204" pitchFamily="50" charset="-128"/>
              <a:ea typeface="ＭＳ Ｐゴシック" panose="020B0600070205080204" pitchFamily="50" charset="-128"/>
            </a:rPr>
            <a:t>幼稚園等については、平均値を下回っており、これは幼稚園施設を拡張したためで、子育て環境の整備が進んでいると言える。</a:t>
          </a:r>
        </a:p>
        <a:p>
          <a:r>
            <a:rPr kumimoji="1" lang="ja-JP" altLang="en-US" sz="1300">
              <a:latin typeface="ＭＳ Ｐゴシック" panose="020B0600070205080204" pitchFamily="50" charset="-128"/>
              <a:ea typeface="ＭＳ Ｐゴシック" panose="020B0600070205080204" pitchFamily="50" charset="-128"/>
            </a:rPr>
            <a:t>児童館・公民館については、平均値を大きく上回っているが、人口規模に応じた効率的な運営を今後も続ける必要がある。減価償却率、一人当たりの数値が平均値の施設については、整備不要とせず、長期的な施設環境を維持できる取組み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545814-ED08-43E7-B320-2FDCB34680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D9CFEE-2F2A-4C9A-AD97-689F2644958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9B7B97-FD27-42C0-8EB6-329737017C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A624D6-74CA-46EB-AB5C-AECBFAE9D9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8D6A7D-9922-420A-B6FF-CDD837824E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012940-67FF-40EF-B6BF-95377A5302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2367D2-8EC1-4A88-800E-F35ADA8C93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038FCF6-9DD0-477A-AD18-68DC33F4C9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A42E26-CD0E-42C8-86FF-17389DA144E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F43495-3A11-4F1F-9A15-E77192C2A1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
3,387
59.77
5,370,816
5,123,031
133,809
2,417,807
5,717,350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490673-4766-4D7C-9F8C-03F6A7CC628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435129-EDA4-41F2-AFCB-6D8AF85A02A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BA9E85-439F-4739-BF81-267B435BCB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CADA4D-41B3-4094-B53B-0CF21A6EC6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60E001-716E-48C8-B121-B634F7F45F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16A803B-7706-42C9-9B06-64EC2370ED8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F596E7-8FDC-4395-AFB1-E1913E9A7C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D00656-FC7F-4D70-BA53-DA8D7DB3DB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CA84B5-F04B-4838-8031-927DAD318E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4D212B-BBD5-4649-84E8-175462545F6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A039C2-EAB2-4405-916D-3A0B8678E2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9CBEA4-4277-4F59-9186-2226A1CD16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934E18-28E1-451F-8C28-7EF43B40F5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66748D-8181-4CDE-9A98-B8E976387A8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A146A6-AFF8-46E2-9537-CC6D3D29C8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FD003E-E570-4115-899F-6E8FEB1D3BC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C37F17-1D2B-41AF-9BB9-1376B54549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F7F061-DCEF-48A8-94AE-E89E4AA88CD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1E2577-F099-4C98-8E4F-D27E64DD7F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0F764A-7966-4AF1-BE35-10024E9C5DC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0D9AAF-8CE0-4092-BD1C-D9AE500345D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C7FF71-EA54-4939-8488-3760A2C379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5CBFECA-B864-4B47-9DF7-D4387217CA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99888C-1CE2-432E-A898-BB7BD222FB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61E3025-DB64-410A-9DEF-A5D072A4BD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05E7A44-8AFF-48E5-AB55-272DE06067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63E8A6-D051-4658-BF26-E3FE51DE19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3F28A8-5121-486D-93EC-94982DF24FD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575D44-3E34-4BED-9D2D-013844999C9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26A96B9-F324-4FB0-BD5D-0D6FA5DD5C5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8D27A46-5543-4FC5-911D-927C7AC239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C25ECCA-CB9A-48CD-8FD0-6AFBFD7566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56945E6-A889-4414-A54B-0561A9B104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5FEA14D-54F9-4B28-8AE1-07AACD26FA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DF414F8-5DF2-4750-AE30-34738B969D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F78158C-E2CF-4D2E-AE34-9704E05E1DF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D99DF44-F0C3-4143-B676-3570AE9F874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0DC0557-CA98-4E7E-ACFF-824B1F62C70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E03A2E7-FE76-436D-B9D2-76551B3DCD5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D8ECA9A-DD79-46C2-B45A-109534EA9B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0D0FE2D-DFF3-4241-B60F-B397B0859A6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8E27598-F6BA-4005-95BC-3F15281677F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F4B9321-447D-4492-9143-D0F0B1BC7F2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B5CDB17-524C-4E2C-9F0C-BE93ED1447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FD13DC5-E30C-42A2-88A6-8DEAF73967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8D94F14-F897-4392-97CF-11D52C0A0D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1480CFD-69CF-4852-82A0-7F6AD5B3E1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475A1F3-6DDA-4ED0-B4E6-B348000C8D2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B8A2F92-CEE0-4783-BA92-CC5C6A5E1AC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D65D1FD-0D55-4ABD-978E-6A0E0D450C1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411409B-3E7E-4BB4-80CD-6F45F400717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10110D1-C667-4586-B8A7-5CD938F00BA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81E60B6-AA0E-4473-A1EE-6DFEE32779E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EA69D8C-3482-40B8-BD7A-7814CE73A42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7EA95C1-3D2C-4009-B97A-3946238303A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FE62C1B-38F9-4D64-BA6E-99689219CEA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9EBE8FD-F228-4011-8FB3-B2AA23D7359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E693C0A9-D587-41CC-9953-6FE31500A90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75EB2A1-26C6-42AE-B1CE-47D507275B0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EFEAE9F-D35F-41C3-A88A-49F8A41CA8E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F436599-F5CC-4AE7-90FE-69E60C63A4E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70D3074-0507-4ECB-8E9C-14FC941591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E2782CB-C5A2-41FC-BA33-52AA09BF6446}"/>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7279528-17B5-4840-B718-D4EE7DF0AF5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C78AA70-8828-4B6B-BEEA-B92A85925FE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75954E32-EF65-4188-9CCB-585840273989}"/>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84D3515D-651D-414B-B57C-7A99FBB72C20}"/>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2052B74-7FA3-48C4-95B7-5901B053CE3C}"/>
            </a:ext>
          </a:extLst>
        </xdr:cNvPr>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3004725D-8343-41D8-A347-9ED79B8FF93A}"/>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FE316115-FAB0-4D34-92DA-7AD7A0B6CC7E}"/>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7549FDE4-4605-465D-9B98-BBE135E8F6DC}"/>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7DE5CBB8-9385-4202-9519-6D926E88B28F}"/>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AD6F34BA-769A-4B02-8427-214C8E1A649E}"/>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A9E804C-0C47-4A0A-B95D-428B37BA822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33185FD-66B9-490D-99BD-BBC76A2818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AC83A7F-72B6-419E-9A9C-0393F09F74E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BA80B0F-7E79-4BA4-A058-64B4BEAD02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7079C45-C88A-436B-89B5-4DE67B8598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90" name="楕円 89">
          <a:extLst>
            <a:ext uri="{FF2B5EF4-FFF2-40B4-BE49-F238E27FC236}">
              <a16:creationId xmlns:a16="http://schemas.microsoft.com/office/drawing/2014/main" id="{F60FA9EE-D0B0-4EAB-9DAD-F1994B9B0E56}"/>
            </a:ext>
          </a:extLst>
        </xdr:cNvPr>
        <xdr:cNvSpPr/>
      </xdr:nvSpPr>
      <xdr:spPr>
        <a:xfrm>
          <a:off x="4584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428364B-020F-48C2-9D94-FE5BEDA3047A}"/>
            </a:ext>
          </a:extLst>
        </xdr:cNvPr>
        <xdr:cNvSpPr txBox="1"/>
      </xdr:nvSpPr>
      <xdr:spPr>
        <a:xfrm>
          <a:off x="4673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macro="" textlink="">
      <xdr:nvSpPr>
        <xdr:cNvPr id="92" name="楕円 91">
          <a:extLst>
            <a:ext uri="{FF2B5EF4-FFF2-40B4-BE49-F238E27FC236}">
              <a16:creationId xmlns:a16="http://schemas.microsoft.com/office/drawing/2014/main" id="{4E7CFB2D-687C-47C5-A3AD-21762665B7B9}"/>
            </a:ext>
          </a:extLst>
        </xdr:cNvPr>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62049</xdr:rowOff>
    </xdr:from>
    <xdr:to>
      <xdr:col>24</xdr:col>
      <xdr:colOff>63500</xdr:colOff>
      <xdr:row>62</xdr:row>
      <xdr:rowOff>97972</xdr:rowOff>
    </xdr:to>
    <xdr:cxnSp macro="">
      <xdr:nvCxnSpPr>
        <xdr:cNvPr id="93" name="直線コネクタ 92">
          <a:extLst>
            <a:ext uri="{FF2B5EF4-FFF2-40B4-BE49-F238E27FC236}">
              <a16:creationId xmlns:a16="http://schemas.microsoft.com/office/drawing/2014/main" id="{5DAE46EE-E1F6-4A28-8C7A-78C0DF8B0856}"/>
            </a:ext>
          </a:extLst>
        </xdr:cNvPr>
        <xdr:cNvCxnSpPr/>
      </xdr:nvCxnSpPr>
      <xdr:spPr>
        <a:xfrm>
          <a:off x="3797300" y="1069194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146776</xdr:rowOff>
    </xdr:from>
    <xdr:to>
      <xdr:col>15</xdr:col>
      <xdr:colOff>101600</xdr:colOff>
      <xdr:row>62</xdr:row>
      <xdr:rowOff>76926</xdr:rowOff>
    </xdr:to>
    <xdr:sp macro="" textlink="">
      <xdr:nvSpPr>
        <xdr:cNvPr id="94" name="楕円 93">
          <a:extLst>
            <a:ext uri="{FF2B5EF4-FFF2-40B4-BE49-F238E27FC236}">
              <a16:creationId xmlns:a16="http://schemas.microsoft.com/office/drawing/2014/main" id="{38745E9E-BAC7-4142-A550-AF73E3CB28CE}"/>
            </a:ext>
          </a:extLst>
        </xdr:cNvPr>
        <xdr:cNvSpPr/>
      </xdr:nvSpPr>
      <xdr:spPr>
        <a:xfrm>
          <a:off x="2857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26126</xdr:rowOff>
    </xdr:from>
    <xdr:to>
      <xdr:col>19</xdr:col>
      <xdr:colOff>177800</xdr:colOff>
      <xdr:row>62</xdr:row>
      <xdr:rowOff>62049</xdr:rowOff>
    </xdr:to>
    <xdr:cxnSp macro="">
      <xdr:nvCxnSpPr>
        <xdr:cNvPr id="95" name="直線コネクタ 94">
          <a:extLst>
            <a:ext uri="{FF2B5EF4-FFF2-40B4-BE49-F238E27FC236}">
              <a16:creationId xmlns:a16="http://schemas.microsoft.com/office/drawing/2014/main" id="{11545119-302C-470E-90C0-4771B9902D78}"/>
            </a:ext>
          </a:extLst>
        </xdr:cNvPr>
        <xdr:cNvCxnSpPr/>
      </xdr:nvCxnSpPr>
      <xdr:spPr>
        <a:xfrm>
          <a:off x="2908300" y="1065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110853</xdr:rowOff>
    </xdr:from>
    <xdr:to>
      <xdr:col>10</xdr:col>
      <xdr:colOff>165100</xdr:colOff>
      <xdr:row>62</xdr:row>
      <xdr:rowOff>41003</xdr:rowOff>
    </xdr:to>
    <xdr:sp macro="" textlink="">
      <xdr:nvSpPr>
        <xdr:cNvPr id="96" name="楕円 95">
          <a:extLst>
            <a:ext uri="{FF2B5EF4-FFF2-40B4-BE49-F238E27FC236}">
              <a16:creationId xmlns:a16="http://schemas.microsoft.com/office/drawing/2014/main" id="{850E0F50-DE75-437E-BD4D-65AFA0020E25}"/>
            </a:ext>
          </a:extLst>
        </xdr:cNvPr>
        <xdr:cNvSpPr/>
      </xdr:nvSpPr>
      <xdr:spPr>
        <a:xfrm>
          <a:off x="1968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161653</xdr:rowOff>
    </xdr:from>
    <xdr:to>
      <xdr:col>15</xdr:col>
      <xdr:colOff>50800</xdr:colOff>
      <xdr:row>62</xdr:row>
      <xdr:rowOff>26126</xdr:rowOff>
    </xdr:to>
    <xdr:cxnSp macro="">
      <xdr:nvCxnSpPr>
        <xdr:cNvPr id="97" name="直線コネクタ 96">
          <a:extLst>
            <a:ext uri="{FF2B5EF4-FFF2-40B4-BE49-F238E27FC236}">
              <a16:creationId xmlns:a16="http://schemas.microsoft.com/office/drawing/2014/main" id="{6579EB3A-3A7E-4048-9E84-663527B5D5F5}"/>
            </a:ext>
          </a:extLst>
        </xdr:cNvPr>
        <xdr:cNvCxnSpPr/>
      </xdr:nvCxnSpPr>
      <xdr:spPr>
        <a:xfrm>
          <a:off x="2019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98" name="楕円 97">
          <a:extLst>
            <a:ext uri="{FF2B5EF4-FFF2-40B4-BE49-F238E27FC236}">
              <a16:creationId xmlns:a16="http://schemas.microsoft.com/office/drawing/2014/main" id="{A2888747-4085-48F0-A240-E743361B5228}"/>
            </a:ext>
          </a:extLst>
        </xdr:cNvPr>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161653</xdr:rowOff>
    </xdr:to>
    <xdr:cxnSp macro="">
      <xdr:nvCxnSpPr>
        <xdr:cNvPr id="99" name="直線コネクタ 98">
          <a:extLst>
            <a:ext uri="{FF2B5EF4-FFF2-40B4-BE49-F238E27FC236}">
              <a16:creationId xmlns:a16="http://schemas.microsoft.com/office/drawing/2014/main" id="{5573A389-C264-4BEF-9914-5C1C9F223D36}"/>
            </a:ext>
          </a:extLst>
        </xdr:cNvPr>
        <xdr:cNvCxnSpPr/>
      </xdr:nvCxnSpPr>
      <xdr:spPr>
        <a:xfrm>
          <a:off x="1130300" y="1058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78757</xdr:rowOff>
    </xdr:from>
    <xdr:ext cx="405111" cy="259045"/>
    <xdr:sp macro="" textlink="">
      <xdr:nvSpPr>
        <xdr:cNvPr id="100" name="n_1aveValue【体育館・プール】&#10;有形固定資産減価償却率">
          <a:extLst>
            <a:ext uri="{FF2B5EF4-FFF2-40B4-BE49-F238E27FC236}">
              <a16:creationId xmlns:a16="http://schemas.microsoft.com/office/drawing/2014/main" id="{73D27762-BCC3-4F50-B6EF-B1DF800E8DFC}"/>
            </a:ext>
          </a:extLst>
        </xdr:cNvPr>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101" name="n_2aveValue【体育館・プール】&#10;有形固定資産減価償却率">
          <a:extLst>
            <a:ext uri="{FF2B5EF4-FFF2-40B4-BE49-F238E27FC236}">
              <a16:creationId xmlns:a16="http://schemas.microsoft.com/office/drawing/2014/main" id="{0E8937CB-5DFD-4AA7-B7E3-0029AAC8A22E}"/>
            </a:ext>
          </a:extLst>
        </xdr:cNvPr>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63154</xdr:rowOff>
    </xdr:from>
    <xdr:ext cx="405111" cy="259045"/>
    <xdr:sp macro="" textlink="">
      <xdr:nvSpPr>
        <xdr:cNvPr id="102" name="n_3aveValue【体育館・プール】&#10;有形固定資産減価償却率">
          <a:extLst>
            <a:ext uri="{FF2B5EF4-FFF2-40B4-BE49-F238E27FC236}">
              <a16:creationId xmlns:a16="http://schemas.microsoft.com/office/drawing/2014/main" id="{846B9D21-78F1-495B-A31A-AFA4BB491EC4}"/>
            </a:ext>
          </a:extLst>
        </xdr:cNvPr>
        <xdr:cNvSpPr txBox="1"/>
      </xdr:nvSpPr>
      <xdr:spPr>
        <a:xfrm>
          <a:off x="1816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10903</xdr:rowOff>
    </xdr:from>
    <xdr:ext cx="405111" cy="259045"/>
    <xdr:sp macro="" textlink="">
      <xdr:nvSpPr>
        <xdr:cNvPr id="103" name="n_4aveValue【体育館・プール】&#10;有形固定資産減価償却率">
          <a:extLst>
            <a:ext uri="{FF2B5EF4-FFF2-40B4-BE49-F238E27FC236}">
              <a16:creationId xmlns:a16="http://schemas.microsoft.com/office/drawing/2014/main" id="{B9D7A2C1-22F5-40F8-88FD-FEB107685586}"/>
            </a:ext>
          </a:extLst>
        </xdr:cNvPr>
        <xdr:cNvSpPr txBox="1"/>
      </xdr:nvSpPr>
      <xdr:spPr>
        <a:xfrm>
          <a:off x="927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macro="" textlink="">
      <xdr:nvSpPr>
        <xdr:cNvPr id="104" name="n_1mainValue【体育館・プール】&#10;有形固定資産減価償却率">
          <a:extLst>
            <a:ext uri="{FF2B5EF4-FFF2-40B4-BE49-F238E27FC236}">
              <a16:creationId xmlns:a16="http://schemas.microsoft.com/office/drawing/2014/main" id="{349C9266-6745-4273-AC6F-7A638FE47FEC}"/>
            </a:ext>
          </a:extLst>
        </xdr:cNvPr>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05" name="n_2mainValue【体育館・プール】&#10;有形固定資産減価償却率">
          <a:extLst>
            <a:ext uri="{FF2B5EF4-FFF2-40B4-BE49-F238E27FC236}">
              <a16:creationId xmlns:a16="http://schemas.microsoft.com/office/drawing/2014/main" id="{F4645E4C-4762-4EBA-B325-4773ABB3109F}"/>
            </a:ext>
          </a:extLst>
        </xdr:cNvPr>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106" name="n_3mainValue【体育館・プール】&#10;有形固定資産減価償却率">
          <a:extLst>
            <a:ext uri="{FF2B5EF4-FFF2-40B4-BE49-F238E27FC236}">
              <a16:creationId xmlns:a16="http://schemas.microsoft.com/office/drawing/2014/main" id="{50005142-EB8C-4D67-B098-1BAFD12D08D3}"/>
            </a:ext>
          </a:extLst>
        </xdr:cNvPr>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07" name="n_4mainValue【体育館・プール】&#10;有形固定資産減価償却率">
          <a:extLst>
            <a:ext uri="{FF2B5EF4-FFF2-40B4-BE49-F238E27FC236}">
              <a16:creationId xmlns:a16="http://schemas.microsoft.com/office/drawing/2014/main" id="{619C06B4-8088-46C9-88EE-413ADF872768}"/>
            </a:ext>
          </a:extLst>
        </xdr:cNvPr>
        <xdr:cNvSpPr txBox="1"/>
      </xdr:nvSpPr>
      <xdr:spPr>
        <a:xfrm>
          <a:off x="927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8D860BE-5CBF-4213-970D-EBE5797EA2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7D01EDD6-0C13-49EC-A88E-9D79FF258B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AFEDE21-DFFC-4CEE-97D4-969767EA2E5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59BC8BE-6ECB-4037-AB2E-C60527C733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13D2CB5-71A9-4450-BD7E-17F591298A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4116636-13B3-4EE3-800D-F4553D2AB8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81EB06D-1F1A-4F5A-806C-3DFB72A51E1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6A36BC0-DEBD-45BB-8418-E6A426F449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4A2DFA8-F4AD-4AC6-B927-39D561FCB95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CA5B18DE-17F7-402D-A53A-121A8C5EE8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DDA681D3-99A7-4685-87C8-A0EB9CAC966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43F1F950-7B89-4C6A-81B4-34229505669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3FA6D0BC-651E-4D79-9577-C77FB02D1BF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7483A5A5-1A53-4267-8473-AB4A18C2C42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CA5D6B8-A40E-477B-BAD4-525F19A2C1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86DD2195-FD3C-4DAB-8910-4C72FE16891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C9CC93B8-9A2A-4931-A19E-41E462A23F1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A780820C-C38A-46B8-B667-9D6B6DEAE56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65C7BAF4-154C-475D-8435-67501A2B3A6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5F9E84B2-8B98-4A65-877B-06D3EC7C8C8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7CF3A221-8D44-47D3-8C26-E54D057158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511ABE6B-6E11-42B8-B6ED-56033DF99BE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668DF4EA-EC8B-4A8E-BC99-540DCDAB99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a:extLst>
            <a:ext uri="{FF2B5EF4-FFF2-40B4-BE49-F238E27FC236}">
              <a16:creationId xmlns:a16="http://schemas.microsoft.com/office/drawing/2014/main" id="{6B540880-F7E7-4CFA-84A5-C359C2845C0D}"/>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a:extLst>
            <a:ext uri="{FF2B5EF4-FFF2-40B4-BE49-F238E27FC236}">
              <a16:creationId xmlns:a16="http://schemas.microsoft.com/office/drawing/2014/main" id="{036A9F5C-6060-4827-9E50-BFFC2AF2A1E5}"/>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a:extLst>
            <a:ext uri="{FF2B5EF4-FFF2-40B4-BE49-F238E27FC236}">
              <a16:creationId xmlns:a16="http://schemas.microsoft.com/office/drawing/2014/main" id="{A4A6748B-3588-4FFD-A891-D92C99A64909}"/>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a:extLst>
            <a:ext uri="{FF2B5EF4-FFF2-40B4-BE49-F238E27FC236}">
              <a16:creationId xmlns:a16="http://schemas.microsoft.com/office/drawing/2014/main" id="{6E63EF9E-0552-4396-AD7D-300A9F57ADFC}"/>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a:extLst>
            <a:ext uri="{FF2B5EF4-FFF2-40B4-BE49-F238E27FC236}">
              <a16:creationId xmlns:a16="http://schemas.microsoft.com/office/drawing/2014/main" id="{695E49F0-5E28-4D75-B9D3-C9FB1D94D318}"/>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11320</xdr:rowOff>
    </xdr:from>
    <xdr:ext cx="469744" cy="259045"/>
    <xdr:sp macro="" textlink="">
      <xdr:nvSpPr>
        <xdr:cNvPr id="136" name="【体育館・プール】&#10;一人当たり面積平均値テキスト">
          <a:extLst>
            <a:ext uri="{FF2B5EF4-FFF2-40B4-BE49-F238E27FC236}">
              <a16:creationId xmlns:a16="http://schemas.microsoft.com/office/drawing/2014/main" id="{53287AC3-1F49-4137-A664-59E15654746E}"/>
            </a:ext>
          </a:extLst>
        </xdr:cNvPr>
        <xdr:cNvSpPr txBox="1"/>
      </xdr:nvSpPr>
      <xdr:spPr>
        <a:xfrm>
          <a:off x="10515600" y="104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a:extLst>
            <a:ext uri="{FF2B5EF4-FFF2-40B4-BE49-F238E27FC236}">
              <a16:creationId xmlns:a16="http://schemas.microsoft.com/office/drawing/2014/main" id="{25896478-ADBB-4C35-BBAF-4315625D9F75}"/>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a:extLst>
            <a:ext uri="{FF2B5EF4-FFF2-40B4-BE49-F238E27FC236}">
              <a16:creationId xmlns:a16="http://schemas.microsoft.com/office/drawing/2014/main" id="{23BC8FC0-5472-4900-A162-FBA088086850}"/>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a:extLst>
            <a:ext uri="{FF2B5EF4-FFF2-40B4-BE49-F238E27FC236}">
              <a16:creationId xmlns:a16="http://schemas.microsoft.com/office/drawing/2014/main" id="{79E5591D-3BAF-4036-800E-68C2E34119B9}"/>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a:extLst>
            <a:ext uri="{FF2B5EF4-FFF2-40B4-BE49-F238E27FC236}">
              <a16:creationId xmlns:a16="http://schemas.microsoft.com/office/drawing/2014/main" id="{9505FD0A-EC20-4733-A8F3-CB1267D05261}"/>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a:extLst>
            <a:ext uri="{FF2B5EF4-FFF2-40B4-BE49-F238E27FC236}">
              <a16:creationId xmlns:a16="http://schemas.microsoft.com/office/drawing/2014/main" id="{7E7F5E1A-43E6-4646-A670-A61D64F576D4}"/>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4087B17-59AA-4895-B4F6-D4458C42A3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902DF90-B05C-4654-B651-3A3BD62CAD8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AC85EDD-C128-4690-BAF9-8C8F8D751A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A9BF0E1-B614-43A9-900C-C13F9242BF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C17FABD-5C86-438C-9402-05856D95E9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141224</xdr:rowOff>
    </xdr:from>
    <xdr:to>
      <xdr:col>55</xdr:col>
      <xdr:colOff>50800</xdr:colOff>
      <xdr:row>63</xdr:row>
      <xdr:rowOff>71374</xdr:rowOff>
    </xdr:to>
    <xdr:sp macro="" textlink="">
      <xdr:nvSpPr>
        <xdr:cNvPr id="147" name="楕円 146">
          <a:extLst>
            <a:ext uri="{FF2B5EF4-FFF2-40B4-BE49-F238E27FC236}">
              <a16:creationId xmlns:a16="http://schemas.microsoft.com/office/drawing/2014/main" id="{C2C632D3-3CB6-4AF8-B545-CB141A5C47E2}"/>
            </a:ext>
          </a:extLst>
        </xdr:cNvPr>
        <xdr:cNvSpPr/>
      </xdr:nvSpPr>
      <xdr:spPr>
        <a:xfrm>
          <a:off x="10426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119651</xdr:rowOff>
    </xdr:from>
    <xdr:ext cx="469744" cy="259045"/>
    <xdr:sp macro="" textlink="">
      <xdr:nvSpPr>
        <xdr:cNvPr id="148" name="【体育館・プール】&#10;一人当たり面積該当値テキスト">
          <a:extLst>
            <a:ext uri="{FF2B5EF4-FFF2-40B4-BE49-F238E27FC236}">
              <a16:creationId xmlns:a16="http://schemas.microsoft.com/office/drawing/2014/main" id="{4AF785F5-E7B6-47EB-A435-FE28E570D3C2}"/>
            </a:ext>
          </a:extLst>
        </xdr:cNvPr>
        <xdr:cNvSpPr txBox="1"/>
      </xdr:nvSpPr>
      <xdr:spPr>
        <a:xfrm>
          <a:off x="10515600"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149" name="楕円 148">
          <a:extLst>
            <a:ext uri="{FF2B5EF4-FFF2-40B4-BE49-F238E27FC236}">
              <a16:creationId xmlns:a16="http://schemas.microsoft.com/office/drawing/2014/main" id="{267C47AA-4D5D-4ECF-8A42-041BFEA4D1BD}"/>
            </a:ext>
          </a:extLst>
        </xdr:cNvPr>
        <xdr:cNvSpPr/>
      </xdr:nvSpPr>
      <xdr:spPr>
        <a:xfrm>
          <a:off x="958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20574</xdr:rowOff>
    </xdr:from>
    <xdr:to>
      <xdr:col>55</xdr:col>
      <xdr:colOff>0</xdr:colOff>
      <xdr:row>63</xdr:row>
      <xdr:rowOff>22860</xdr:rowOff>
    </xdr:to>
    <xdr:cxnSp macro="">
      <xdr:nvCxnSpPr>
        <xdr:cNvPr id="150" name="直線コネクタ 149">
          <a:extLst>
            <a:ext uri="{FF2B5EF4-FFF2-40B4-BE49-F238E27FC236}">
              <a16:creationId xmlns:a16="http://schemas.microsoft.com/office/drawing/2014/main" id="{815ADCCE-9CD6-44D2-BEDB-1B7A632603C4}"/>
            </a:ext>
          </a:extLst>
        </xdr:cNvPr>
        <xdr:cNvCxnSpPr/>
      </xdr:nvCxnSpPr>
      <xdr:spPr>
        <a:xfrm flipV="1">
          <a:off x="9639300" y="108219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151" name="楕円 150">
          <a:extLst>
            <a:ext uri="{FF2B5EF4-FFF2-40B4-BE49-F238E27FC236}">
              <a16:creationId xmlns:a16="http://schemas.microsoft.com/office/drawing/2014/main" id="{B6D6015C-AC45-444B-B08C-13ACCF38AA18}"/>
            </a:ext>
          </a:extLst>
        </xdr:cNvPr>
        <xdr:cNvSpPr/>
      </xdr:nvSpPr>
      <xdr:spPr>
        <a:xfrm>
          <a:off x="8699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26670</xdr:rowOff>
    </xdr:to>
    <xdr:cxnSp macro="">
      <xdr:nvCxnSpPr>
        <xdr:cNvPr id="152" name="直線コネクタ 151">
          <a:extLst>
            <a:ext uri="{FF2B5EF4-FFF2-40B4-BE49-F238E27FC236}">
              <a16:creationId xmlns:a16="http://schemas.microsoft.com/office/drawing/2014/main" id="{26F02751-0614-499F-B5BC-5876502F4819}"/>
            </a:ext>
          </a:extLst>
        </xdr:cNvPr>
        <xdr:cNvCxnSpPr/>
      </xdr:nvCxnSpPr>
      <xdr:spPr>
        <a:xfrm flipV="1">
          <a:off x="8750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149225</xdr:rowOff>
    </xdr:from>
    <xdr:to>
      <xdr:col>41</xdr:col>
      <xdr:colOff>101600</xdr:colOff>
      <xdr:row>63</xdr:row>
      <xdr:rowOff>79375</xdr:rowOff>
    </xdr:to>
    <xdr:sp macro="" textlink="">
      <xdr:nvSpPr>
        <xdr:cNvPr id="153" name="楕円 152">
          <a:extLst>
            <a:ext uri="{FF2B5EF4-FFF2-40B4-BE49-F238E27FC236}">
              <a16:creationId xmlns:a16="http://schemas.microsoft.com/office/drawing/2014/main" id="{91B65A78-AEF3-43C3-8A94-29A160AEAA79}"/>
            </a:ext>
          </a:extLst>
        </xdr:cNvPr>
        <xdr:cNvSpPr/>
      </xdr:nvSpPr>
      <xdr:spPr>
        <a:xfrm>
          <a:off x="7810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26670</xdr:rowOff>
    </xdr:from>
    <xdr:to>
      <xdr:col>45</xdr:col>
      <xdr:colOff>177800</xdr:colOff>
      <xdr:row>63</xdr:row>
      <xdr:rowOff>28575</xdr:rowOff>
    </xdr:to>
    <xdr:cxnSp macro="">
      <xdr:nvCxnSpPr>
        <xdr:cNvPr id="154" name="直線コネクタ 153">
          <a:extLst>
            <a:ext uri="{FF2B5EF4-FFF2-40B4-BE49-F238E27FC236}">
              <a16:creationId xmlns:a16="http://schemas.microsoft.com/office/drawing/2014/main" id="{76CDDB2C-704E-445E-9622-21CE7DFC6B9A}"/>
            </a:ext>
          </a:extLst>
        </xdr:cNvPr>
        <xdr:cNvCxnSpPr/>
      </xdr:nvCxnSpPr>
      <xdr:spPr>
        <a:xfrm flipV="1">
          <a:off x="7861300" y="108280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153035</xdr:rowOff>
    </xdr:from>
    <xdr:to>
      <xdr:col>36</xdr:col>
      <xdr:colOff>165100</xdr:colOff>
      <xdr:row>63</xdr:row>
      <xdr:rowOff>83185</xdr:rowOff>
    </xdr:to>
    <xdr:sp macro="" textlink="">
      <xdr:nvSpPr>
        <xdr:cNvPr id="155" name="楕円 154">
          <a:extLst>
            <a:ext uri="{FF2B5EF4-FFF2-40B4-BE49-F238E27FC236}">
              <a16:creationId xmlns:a16="http://schemas.microsoft.com/office/drawing/2014/main" id="{43AC071F-98D7-4D57-9A4C-849DF00A3398}"/>
            </a:ext>
          </a:extLst>
        </xdr:cNvPr>
        <xdr:cNvSpPr/>
      </xdr:nvSpPr>
      <xdr:spPr>
        <a:xfrm>
          <a:off x="6921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28575</xdr:rowOff>
    </xdr:from>
    <xdr:to>
      <xdr:col>41</xdr:col>
      <xdr:colOff>50800</xdr:colOff>
      <xdr:row>63</xdr:row>
      <xdr:rowOff>32385</xdr:rowOff>
    </xdr:to>
    <xdr:cxnSp macro="">
      <xdr:nvCxnSpPr>
        <xdr:cNvPr id="156" name="直線コネクタ 155">
          <a:extLst>
            <a:ext uri="{FF2B5EF4-FFF2-40B4-BE49-F238E27FC236}">
              <a16:creationId xmlns:a16="http://schemas.microsoft.com/office/drawing/2014/main" id="{31B5AC54-6687-4CFA-A2FE-A89060B70308}"/>
            </a:ext>
          </a:extLst>
        </xdr:cNvPr>
        <xdr:cNvCxnSpPr/>
      </xdr:nvCxnSpPr>
      <xdr:spPr>
        <a:xfrm flipV="1">
          <a:off x="6972300" y="108299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157" name="n_1aveValue【体育館・プール】&#10;一人当たり面積">
          <a:extLst>
            <a:ext uri="{FF2B5EF4-FFF2-40B4-BE49-F238E27FC236}">
              <a16:creationId xmlns:a16="http://schemas.microsoft.com/office/drawing/2014/main" id="{EB50068E-5525-4B8F-93B4-754BD5F6249C}"/>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58" name="n_2aveValue【体育館・プール】&#10;一人当たり面積">
          <a:extLst>
            <a:ext uri="{FF2B5EF4-FFF2-40B4-BE49-F238E27FC236}">
              <a16:creationId xmlns:a16="http://schemas.microsoft.com/office/drawing/2014/main" id="{5908C32C-4490-4F5A-9AE2-4986F14C7912}"/>
            </a:ext>
          </a:extLst>
        </xdr:cNvPr>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3319</xdr:rowOff>
    </xdr:from>
    <xdr:ext cx="469744" cy="259045"/>
    <xdr:sp macro="" textlink="">
      <xdr:nvSpPr>
        <xdr:cNvPr id="159" name="n_3aveValue【体育館・プール】&#10;一人当たり面積">
          <a:extLst>
            <a:ext uri="{FF2B5EF4-FFF2-40B4-BE49-F238E27FC236}">
              <a16:creationId xmlns:a16="http://schemas.microsoft.com/office/drawing/2014/main" id="{9C05DC23-07AC-40A5-8BC7-02340481F1C3}"/>
            </a:ext>
          </a:extLst>
        </xdr:cNvPr>
        <xdr:cNvSpPr txBox="1"/>
      </xdr:nvSpPr>
      <xdr:spPr>
        <a:xfrm>
          <a:off x="7626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60" name="n_4aveValue【体育館・プール】&#10;一人当たり面積">
          <a:extLst>
            <a:ext uri="{FF2B5EF4-FFF2-40B4-BE49-F238E27FC236}">
              <a16:creationId xmlns:a16="http://schemas.microsoft.com/office/drawing/2014/main" id="{B1566B86-9B59-4B50-A3A3-1E8E635A3210}"/>
            </a:ext>
          </a:extLst>
        </xdr:cNvPr>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64787</xdr:rowOff>
    </xdr:from>
    <xdr:ext cx="469744" cy="259045"/>
    <xdr:sp macro="" textlink="">
      <xdr:nvSpPr>
        <xdr:cNvPr id="161" name="n_1mainValue【体育館・プール】&#10;一人当たり面積">
          <a:extLst>
            <a:ext uri="{FF2B5EF4-FFF2-40B4-BE49-F238E27FC236}">
              <a16:creationId xmlns:a16="http://schemas.microsoft.com/office/drawing/2014/main" id="{68C8293D-7553-4253-A5BF-88A576503D67}"/>
            </a:ext>
          </a:extLst>
        </xdr:cNvPr>
        <xdr:cNvSpPr txBox="1"/>
      </xdr:nvSpPr>
      <xdr:spPr>
        <a:xfrm>
          <a:off x="9391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macro="" textlink="">
      <xdr:nvSpPr>
        <xdr:cNvPr id="162" name="n_2mainValue【体育館・プール】&#10;一人当たり面積">
          <a:extLst>
            <a:ext uri="{FF2B5EF4-FFF2-40B4-BE49-F238E27FC236}">
              <a16:creationId xmlns:a16="http://schemas.microsoft.com/office/drawing/2014/main" id="{2B14F51E-B0C3-4B0A-AF1A-41AEBA56210D}"/>
            </a:ext>
          </a:extLst>
        </xdr:cNvPr>
        <xdr:cNvSpPr txBox="1"/>
      </xdr:nvSpPr>
      <xdr:spPr>
        <a:xfrm>
          <a:off x="8515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70502</xdr:rowOff>
    </xdr:from>
    <xdr:ext cx="469744" cy="259045"/>
    <xdr:sp macro="" textlink="">
      <xdr:nvSpPr>
        <xdr:cNvPr id="163" name="n_3mainValue【体育館・プール】&#10;一人当たり面積">
          <a:extLst>
            <a:ext uri="{FF2B5EF4-FFF2-40B4-BE49-F238E27FC236}">
              <a16:creationId xmlns:a16="http://schemas.microsoft.com/office/drawing/2014/main" id="{2447435C-D082-4ECE-A66E-E01C9497DDDF}"/>
            </a:ext>
          </a:extLst>
        </xdr:cNvPr>
        <xdr:cNvSpPr txBox="1"/>
      </xdr:nvSpPr>
      <xdr:spPr>
        <a:xfrm>
          <a:off x="76264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74312</xdr:rowOff>
    </xdr:from>
    <xdr:ext cx="469744" cy="259045"/>
    <xdr:sp macro="" textlink="">
      <xdr:nvSpPr>
        <xdr:cNvPr id="164" name="n_4mainValue【体育館・プール】&#10;一人当たり面積">
          <a:extLst>
            <a:ext uri="{FF2B5EF4-FFF2-40B4-BE49-F238E27FC236}">
              <a16:creationId xmlns:a16="http://schemas.microsoft.com/office/drawing/2014/main" id="{8024201E-49B1-4858-B390-54D7A7BA4C07}"/>
            </a:ext>
          </a:extLst>
        </xdr:cNvPr>
        <xdr:cNvSpPr txBox="1"/>
      </xdr:nvSpPr>
      <xdr:spPr>
        <a:xfrm>
          <a:off x="6737427"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ECD5A869-9A6B-46E5-861B-45FC063608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2A416EC0-6587-4373-9769-9B48C8A157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D4EE0107-7F5A-41B5-9DF9-C69D9AF43AC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F9360B96-AAE7-4101-AADB-47F8E11BD6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3915CAB7-4893-4E2E-96DF-4EE3520C23A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87E5D5D2-AA82-426D-99AD-C7D6A480D0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B0D9D8FB-3851-47C2-8F74-8F765A11569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9C378898-7E38-4AB6-B60E-416F95F5D4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2DB80103-83D4-4759-921E-A673A9986A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96DCAEDA-EA61-4862-BC86-FDAE5BE27EA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BE0C9DB-24DB-4E41-BF47-382C7FD86CD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8E7D7CC3-5B4B-415C-8976-7100DDE8056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85504AF-5CBD-4FA3-BD1A-943DC6D365E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75322F82-E7EB-422E-AA4C-90FFDBF7C43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BA0F82BA-56F4-4056-B8E8-024F62E737C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CD3631AB-2193-4B1A-8509-224E641693A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9E7DDB08-8D84-455D-901E-F2816828758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20CEC810-4069-4F43-ACA2-78AD39682C4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57E90177-FDD2-4A29-B4F4-1B3B4043D48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4F555285-3EFD-481C-93CC-FEFBB9975C9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4F766C29-B49A-444F-B864-7D5FE85E3A3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FCF0297F-777D-44DD-A621-8011E709131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9F418C1A-6D83-4929-AFB9-2BADC51C8C4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8A92EC80-594F-4EAD-91F8-B9E48B363A4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58D49BC5-CD29-40EB-BD67-31618BDC46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71E6EBA3-29B8-48DD-AA81-56D8C16E57D4}"/>
            </a:ext>
          </a:extLst>
        </xdr:cNvPr>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5BB3DA84-4294-4170-AFFF-8987572A578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132E8049-5EA0-4710-A5DB-735C33CCD98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91DFC3F2-876A-491D-ACB4-0C66EB51D9F7}"/>
            </a:ext>
          </a:extLst>
        </xdr:cNvPr>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a:extLst>
            <a:ext uri="{FF2B5EF4-FFF2-40B4-BE49-F238E27FC236}">
              <a16:creationId xmlns:a16="http://schemas.microsoft.com/office/drawing/2014/main" id="{80980784-055E-45D2-B360-33B5B49D9B11}"/>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CD6D8A6B-8F70-4D15-BE8B-9C1509F49807}"/>
            </a:ext>
          </a:extLst>
        </xdr:cNvPr>
        <xdr:cNvSpPr txBox="1"/>
      </xdr:nvSpPr>
      <xdr:spPr>
        <a:xfrm>
          <a:off x="4673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a:extLst>
            <a:ext uri="{FF2B5EF4-FFF2-40B4-BE49-F238E27FC236}">
              <a16:creationId xmlns:a16="http://schemas.microsoft.com/office/drawing/2014/main" id="{6739BF75-7A2D-4EA8-9DD0-67AD23810D85}"/>
            </a:ext>
          </a:extLst>
        </xdr:cNvPr>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a:extLst>
            <a:ext uri="{FF2B5EF4-FFF2-40B4-BE49-F238E27FC236}">
              <a16:creationId xmlns:a16="http://schemas.microsoft.com/office/drawing/2014/main" id="{0D95E3CE-C5D6-428E-9EFB-E1246DD05F9E}"/>
            </a:ext>
          </a:extLst>
        </xdr:cNvPr>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a:extLst>
            <a:ext uri="{FF2B5EF4-FFF2-40B4-BE49-F238E27FC236}">
              <a16:creationId xmlns:a16="http://schemas.microsoft.com/office/drawing/2014/main" id="{AC795230-A20C-41C1-B31A-0BC3BFE576A8}"/>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a:extLst>
            <a:ext uri="{FF2B5EF4-FFF2-40B4-BE49-F238E27FC236}">
              <a16:creationId xmlns:a16="http://schemas.microsoft.com/office/drawing/2014/main" id="{3D72AB15-D8C5-4835-B9B6-7B7E562E1C8C}"/>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a:extLst>
            <a:ext uri="{FF2B5EF4-FFF2-40B4-BE49-F238E27FC236}">
              <a16:creationId xmlns:a16="http://schemas.microsoft.com/office/drawing/2014/main" id="{F2C4211B-FD6E-4153-AE0A-EA0EF61658D0}"/>
            </a:ext>
          </a:extLst>
        </xdr:cNvPr>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440F56CC-C591-4A5C-8F8F-D4972B2B906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D25AB33-0CAE-4ECC-83B7-2C9A109F689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CFA627B-7808-4F3A-AE9E-B3FC35A2C3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ACDC57C-BC55-4106-AF96-8E08711F0EC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FB8747F9-9A19-48ED-8940-95B0288C416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46082</xdr:rowOff>
    </xdr:from>
    <xdr:to>
      <xdr:col>24</xdr:col>
      <xdr:colOff>114300</xdr:colOff>
      <xdr:row>85</xdr:row>
      <xdr:rowOff>147682</xdr:rowOff>
    </xdr:to>
    <xdr:sp macro="" textlink="">
      <xdr:nvSpPr>
        <xdr:cNvPr id="206" name="楕円 205">
          <a:extLst>
            <a:ext uri="{FF2B5EF4-FFF2-40B4-BE49-F238E27FC236}">
              <a16:creationId xmlns:a16="http://schemas.microsoft.com/office/drawing/2014/main" id="{6E69F0AF-CB62-4F0B-AB92-B0D1EEEB1CA3}"/>
            </a:ext>
          </a:extLst>
        </xdr:cNvPr>
        <xdr:cNvSpPr/>
      </xdr:nvSpPr>
      <xdr:spPr>
        <a:xfrm>
          <a:off x="45847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24509</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449EF489-B167-4526-A5DE-B56EBA7B4779}"/>
            </a:ext>
          </a:extLst>
        </xdr:cNvPr>
        <xdr:cNvSpPr txBox="1"/>
      </xdr:nvSpPr>
      <xdr:spPr>
        <a:xfrm>
          <a:off x="4673600"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13426</xdr:rowOff>
    </xdr:from>
    <xdr:to>
      <xdr:col>20</xdr:col>
      <xdr:colOff>38100</xdr:colOff>
      <xdr:row>85</xdr:row>
      <xdr:rowOff>115026</xdr:rowOff>
    </xdr:to>
    <xdr:sp macro="" textlink="">
      <xdr:nvSpPr>
        <xdr:cNvPr id="208" name="楕円 207">
          <a:extLst>
            <a:ext uri="{FF2B5EF4-FFF2-40B4-BE49-F238E27FC236}">
              <a16:creationId xmlns:a16="http://schemas.microsoft.com/office/drawing/2014/main" id="{22392B50-EE7B-45DA-9CA0-9D01C9C067B0}"/>
            </a:ext>
          </a:extLst>
        </xdr:cNvPr>
        <xdr:cNvSpPr/>
      </xdr:nvSpPr>
      <xdr:spPr>
        <a:xfrm>
          <a:off x="3746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64226</xdr:rowOff>
    </xdr:from>
    <xdr:to>
      <xdr:col>24</xdr:col>
      <xdr:colOff>63500</xdr:colOff>
      <xdr:row>85</xdr:row>
      <xdr:rowOff>96882</xdr:rowOff>
    </xdr:to>
    <xdr:cxnSp macro="">
      <xdr:nvCxnSpPr>
        <xdr:cNvPr id="209" name="直線コネクタ 208">
          <a:extLst>
            <a:ext uri="{FF2B5EF4-FFF2-40B4-BE49-F238E27FC236}">
              <a16:creationId xmlns:a16="http://schemas.microsoft.com/office/drawing/2014/main" id="{1DE1515D-BE3F-4CAE-8D7D-383A0EF86DDA}"/>
            </a:ext>
          </a:extLst>
        </xdr:cNvPr>
        <xdr:cNvCxnSpPr/>
      </xdr:nvCxnSpPr>
      <xdr:spPr>
        <a:xfrm>
          <a:off x="3797300" y="146374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152219</xdr:rowOff>
    </xdr:from>
    <xdr:to>
      <xdr:col>15</xdr:col>
      <xdr:colOff>101600</xdr:colOff>
      <xdr:row>85</xdr:row>
      <xdr:rowOff>82369</xdr:rowOff>
    </xdr:to>
    <xdr:sp macro="" textlink="">
      <xdr:nvSpPr>
        <xdr:cNvPr id="210" name="楕円 209">
          <a:extLst>
            <a:ext uri="{FF2B5EF4-FFF2-40B4-BE49-F238E27FC236}">
              <a16:creationId xmlns:a16="http://schemas.microsoft.com/office/drawing/2014/main" id="{51DE275F-57EF-4D83-A638-5925B1308596}"/>
            </a:ext>
          </a:extLst>
        </xdr:cNvPr>
        <xdr:cNvSpPr/>
      </xdr:nvSpPr>
      <xdr:spPr>
        <a:xfrm>
          <a:off x="2857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31569</xdr:rowOff>
    </xdr:from>
    <xdr:to>
      <xdr:col>19</xdr:col>
      <xdr:colOff>177800</xdr:colOff>
      <xdr:row>85</xdr:row>
      <xdr:rowOff>64226</xdr:rowOff>
    </xdr:to>
    <xdr:cxnSp macro="">
      <xdr:nvCxnSpPr>
        <xdr:cNvPr id="211" name="直線コネクタ 210">
          <a:extLst>
            <a:ext uri="{FF2B5EF4-FFF2-40B4-BE49-F238E27FC236}">
              <a16:creationId xmlns:a16="http://schemas.microsoft.com/office/drawing/2014/main" id="{F91B7AAE-B411-4028-93BC-3DEA6BEC9169}"/>
            </a:ext>
          </a:extLst>
        </xdr:cNvPr>
        <xdr:cNvCxnSpPr/>
      </xdr:nvCxnSpPr>
      <xdr:spPr>
        <a:xfrm>
          <a:off x="2908300" y="14604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121194</xdr:rowOff>
    </xdr:from>
    <xdr:to>
      <xdr:col>10</xdr:col>
      <xdr:colOff>165100</xdr:colOff>
      <xdr:row>85</xdr:row>
      <xdr:rowOff>51344</xdr:rowOff>
    </xdr:to>
    <xdr:sp macro="" textlink="">
      <xdr:nvSpPr>
        <xdr:cNvPr id="212" name="楕円 211">
          <a:extLst>
            <a:ext uri="{FF2B5EF4-FFF2-40B4-BE49-F238E27FC236}">
              <a16:creationId xmlns:a16="http://schemas.microsoft.com/office/drawing/2014/main" id="{E46FD5CB-8C87-45AF-ADF5-718248C7153C}"/>
            </a:ext>
          </a:extLst>
        </xdr:cNvPr>
        <xdr:cNvSpPr/>
      </xdr:nvSpPr>
      <xdr:spPr>
        <a:xfrm>
          <a:off x="1968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xdr:rowOff>
    </xdr:from>
    <xdr:to>
      <xdr:col>15</xdr:col>
      <xdr:colOff>50800</xdr:colOff>
      <xdr:row>85</xdr:row>
      <xdr:rowOff>31569</xdr:rowOff>
    </xdr:to>
    <xdr:cxnSp macro="">
      <xdr:nvCxnSpPr>
        <xdr:cNvPr id="213" name="直線コネクタ 212">
          <a:extLst>
            <a:ext uri="{FF2B5EF4-FFF2-40B4-BE49-F238E27FC236}">
              <a16:creationId xmlns:a16="http://schemas.microsoft.com/office/drawing/2014/main" id="{5F8EDFFE-9C3A-48E0-8E2F-5575BFF53061}"/>
            </a:ext>
          </a:extLst>
        </xdr:cNvPr>
        <xdr:cNvCxnSpPr/>
      </xdr:nvCxnSpPr>
      <xdr:spPr>
        <a:xfrm>
          <a:off x="2019300" y="145737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88537</xdr:rowOff>
    </xdr:from>
    <xdr:to>
      <xdr:col>6</xdr:col>
      <xdr:colOff>38100</xdr:colOff>
      <xdr:row>85</xdr:row>
      <xdr:rowOff>18687</xdr:rowOff>
    </xdr:to>
    <xdr:sp macro="" textlink="">
      <xdr:nvSpPr>
        <xdr:cNvPr id="214" name="楕円 213">
          <a:extLst>
            <a:ext uri="{FF2B5EF4-FFF2-40B4-BE49-F238E27FC236}">
              <a16:creationId xmlns:a16="http://schemas.microsoft.com/office/drawing/2014/main" id="{E1D815B0-70FE-413B-8A37-DAC9530ACF58}"/>
            </a:ext>
          </a:extLst>
        </xdr:cNvPr>
        <xdr:cNvSpPr/>
      </xdr:nvSpPr>
      <xdr:spPr>
        <a:xfrm>
          <a:off x="1079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139337</xdr:rowOff>
    </xdr:from>
    <xdr:to>
      <xdr:col>10</xdr:col>
      <xdr:colOff>114300</xdr:colOff>
      <xdr:row>85</xdr:row>
      <xdr:rowOff>544</xdr:rowOff>
    </xdr:to>
    <xdr:cxnSp macro="">
      <xdr:nvCxnSpPr>
        <xdr:cNvPr id="215" name="直線コネクタ 214">
          <a:extLst>
            <a:ext uri="{FF2B5EF4-FFF2-40B4-BE49-F238E27FC236}">
              <a16:creationId xmlns:a16="http://schemas.microsoft.com/office/drawing/2014/main" id="{5B6A7697-D2D2-4DA0-9D56-425AF9969427}"/>
            </a:ext>
          </a:extLst>
        </xdr:cNvPr>
        <xdr:cNvCxnSpPr/>
      </xdr:nvCxnSpPr>
      <xdr:spPr>
        <a:xfrm>
          <a:off x="1130300" y="145411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216" name="n_1aveValue【福祉施設】&#10;有形固定資産減価償却率">
          <a:extLst>
            <a:ext uri="{FF2B5EF4-FFF2-40B4-BE49-F238E27FC236}">
              <a16:creationId xmlns:a16="http://schemas.microsoft.com/office/drawing/2014/main" id="{C37D5235-CC2E-4C65-A419-C66B09947461}"/>
            </a:ext>
          </a:extLst>
        </xdr:cNvPr>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17" name="n_2aveValue【福祉施設】&#10;有形固定資産減価償却率">
          <a:extLst>
            <a:ext uri="{FF2B5EF4-FFF2-40B4-BE49-F238E27FC236}">
              <a16:creationId xmlns:a16="http://schemas.microsoft.com/office/drawing/2014/main" id="{AE4D1223-0AD7-4334-8DC3-5A27A1166C18}"/>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218" name="n_3aveValue【福祉施設】&#10;有形固定資産減価償却率">
          <a:extLst>
            <a:ext uri="{FF2B5EF4-FFF2-40B4-BE49-F238E27FC236}">
              <a16:creationId xmlns:a16="http://schemas.microsoft.com/office/drawing/2014/main" id="{8C3C661C-C7B5-43D9-A04B-EB46FA43C066}"/>
            </a:ext>
          </a:extLst>
        </xdr:cNvPr>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219" name="n_4aveValue【福祉施設】&#10;有形固定資産減価償却率">
          <a:extLst>
            <a:ext uri="{FF2B5EF4-FFF2-40B4-BE49-F238E27FC236}">
              <a16:creationId xmlns:a16="http://schemas.microsoft.com/office/drawing/2014/main" id="{6359D1C5-0714-42FD-84DD-7A3FBFE8DC6A}"/>
            </a:ext>
          </a:extLst>
        </xdr:cNvPr>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106153</xdr:rowOff>
    </xdr:from>
    <xdr:ext cx="405111" cy="259045"/>
    <xdr:sp macro="" textlink="">
      <xdr:nvSpPr>
        <xdr:cNvPr id="220" name="n_1mainValue【福祉施設】&#10;有形固定資産減価償却率">
          <a:extLst>
            <a:ext uri="{FF2B5EF4-FFF2-40B4-BE49-F238E27FC236}">
              <a16:creationId xmlns:a16="http://schemas.microsoft.com/office/drawing/2014/main" id="{88DA0F5F-F19A-4ADE-A827-02E8002E8D11}"/>
            </a:ext>
          </a:extLst>
        </xdr:cNvPr>
        <xdr:cNvSpPr txBox="1"/>
      </xdr:nvSpPr>
      <xdr:spPr>
        <a:xfrm>
          <a:off x="35820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73496</xdr:rowOff>
    </xdr:from>
    <xdr:ext cx="405111" cy="259045"/>
    <xdr:sp macro="" textlink="">
      <xdr:nvSpPr>
        <xdr:cNvPr id="221" name="n_2mainValue【福祉施設】&#10;有形固定資産減価償却率">
          <a:extLst>
            <a:ext uri="{FF2B5EF4-FFF2-40B4-BE49-F238E27FC236}">
              <a16:creationId xmlns:a16="http://schemas.microsoft.com/office/drawing/2014/main" id="{BA50C47E-8CE7-4D7D-8AC9-041AAC224C89}"/>
            </a:ext>
          </a:extLst>
        </xdr:cNvPr>
        <xdr:cNvSpPr txBox="1"/>
      </xdr:nvSpPr>
      <xdr:spPr>
        <a:xfrm>
          <a:off x="2705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42471</xdr:rowOff>
    </xdr:from>
    <xdr:ext cx="405111" cy="259045"/>
    <xdr:sp macro="" textlink="">
      <xdr:nvSpPr>
        <xdr:cNvPr id="222" name="n_3mainValue【福祉施設】&#10;有形固定資産減価償却率">
          <a:extLst>
            <a:ext uri="{FF2B5EF4-FFF2-40B4-BE49-F238E27FC236}">
              <a16:creationId xmlns:a16="http://schemas.microsoft.com/office/drawing/2014/main" id="{8A5A56A9-B730-4B92-B1EF-6233E19AF9A1}"/>
            </a:ext>
          </a:extLst>
        </xdr:cNvPr>
        <xdr:cNvSpPr txBox="1"/>
      </xdr:nvSpPr>
      <xdr:spPr>
        <a:xfrm>
          <a:off x="1816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9814</xdr:rowOff>
    </xdr:from>
    <xdr:ext cx="405111" cy="259045"/>
    <xdr:sp macro="" textlink="">
      <xdr:nvSpPr>
        <xdr:cNvPr id="223" name="n_4mainValue【福祉施設】&#10;有形固定資産減価償却率">
          <a:extLst>
            <a:ext uri="{FF2B5EF4-FFF2-40B4-BE49-F238E27FC236}">
              <a16:creationId xmlns:a16="http://schemas.microsoft.com/office/drawing/2014/main" id="{D8F47E13-28D9-4034-A640-9DC5FD7FEAB2}"/>
            </a:ext>
          </a:extLst>
        </xdr:cNvPr>
        <xdr:cNvSpPr txBox="1"/>
      </xdr:nvSpPr>
      <xdr:spPr>
        <a:xfrm>
          <a:off x="927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33731929-4A9C-4C88-B6CF-4775F35E60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71D61694-3CE3-4B7C-82D9-2979CF0803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64D10B5C-C98E-47D2-A304-E13B167BEF3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9FA43EE7-E00D-45FF-8C15-D52712553B8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AB9659E2-2964-4AC6-92C6-280E20D43B6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F1AEA191-6C7B-467B-8259-6FFD4DF289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5F4C39C2-70E8-4DEE-A71C-7A38A73DCC5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CC515A23-C176-4179-A6D3-5A4038EA554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D1B2A28A-505D-4065-BB7A-6E76AD2880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2AB873F-D7A6-4BB3-91CF-4116DE59E5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DDF95152-6445-46D3-95C9-B9E9D69300F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826822EB-E211-44DF-BF72-C155634BE80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F74E9ED1-9F7A-494D-BE5A-033F44B5E2B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12DC2D3F-06E2-4697-873C-B01557670C8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2FCC7B16-EC07-40DB-8FB2-3F2422CA6E6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805B97CC-DFD2-41EC-AB35-96C701C8DB8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806E33F4-6DE8-462D-A30B-AEBD0D08655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1B6BF905-C9AF-47BC-9684-97601D5A536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CEF0B302-332A-410F-9EE1-B2DFBF19A6E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FE17310B-5B97-4E0D-95BE-415D0B7319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EDC0E172-B270-4261-B741-79A6E00745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a:extLst>
            <a:ext uri="{FF2B5EF4-FFF2-40B4-BE49-F238E27FC236}">
              <a16:creationId xmlns:a16="http://schemas.microsoft.com/office/drawing/2014/main" id="{8AE9B1F7-AE15-439F-B711-AFEBEFE437A3}"/>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a:extLst>
            <a:ext uri="{FF2B5EF4-FFF2-40B4-BE49-F238E27FC236}">
              <a16:creationId xmlns:a16="http://schemas.microsoft.com/office/drawing/2014/main" id="{0814396A-9807-45AE-AE9C-466EEBF83FF3}"/>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a:extLst>
            <a:ext uri="{FF2B5EF4-FFF2-40B4-BE49-F238E27FC236}">
              <a16:creationId xmlns:a16="http://schemas.microsoft.com/office/drawing/2014/main" id="{9A95F835-71DA-4BC3-B3BE-4011D4E60EBA}"/>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a:extLst>
            <a:ext uri="{FF2B5EF4-FFF2-40B4-BE49-F238E27FC236}">
              <a16:creationId xmlns:a16="http://schemas.microsoft.com/office/drawing/2014/main" id="{CF1BAE58-84E5-4589-A89A-DB04F7268B96}"/>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a:extLst>
            <a:ext uri="{FF2B5EF4-FFF2-40B4-BE49-F238E27FC236}">
              <a16:creationId xmlns:a16="http://schemas.microsoft.com/office/drawing/2014/main" id="{AE021EA8-4C99-4745-9CCF-E4651A807E9C}"/>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166082</xdr:rowOff>
    </xdr:from>
    <xdr:ext cx="469744" cy="259045"/>
    <xdr:sp macro="" textlink="">
      <xdr:nvSpPr>
        <xdr:cNvPr id="250" name="【福祉施設】&#10;一人当たり面積平均値テキスト">
          <a:extLst>
            <a:ext uri="{FF2B5EF4-FFF2-40B4-BE49-F238E27FC236}">
              <a16:creationId xmlns:a16="http://schemas.microsoft.com/office/drawing/2014/main" id="{338A836C-FF0A-434A-85F4-B9430A4B2C33}"/>
            </a:ext>
          </a:extLst>
        </xdr:cNvPr>
        <xdr:cNvSpPr txBox="1"/>
      </xdr:nvSpPr>
      <xdr:spPr>
        <a:xfrm>
          <a:off x="10515600" y="14396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a:extLst>
            <a:ext uri="{FF2B5EF4-FFF2-40B4-BE49-F238E27FC236}">
              <a16:creationId xmlns:a16="http://schemas.microsoft.com/office/drawing/2014/main" id="{30EAFF62-0C18-4C81-A9BB-5B58214BC272}"/>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id="{A4158FEB-4B5D-4379-8B00-887588C60D48}"/>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53" name="フローチャート: 判断 252">
          <a:extLst>
            <a:ext uri="{FF2B5EF4-FFF2-40B4-BE49-F238E27FC236}">
              <a16:creationId xmlns:a16="http://schemas.microsoft.com/office/drawing/2014/main" id="{12178F5F-749C-410B-811F-756D9D1D6B7A}"/>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54" name="フローチャート: 判断 253">
          <a:extLst>
            <a:ext uri="{FF2B5EF4-FFF2-40B4-BE49-F238E27FC236}">
              <a16:creationId xmlns:a16="http://schemas.microsoft.com/office/drawing/2014/main" id="{1786F87B-D755-4E03-9C70-3DB553C5A660}"/>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55" name="フローチャート: 判断 254">
          <a:extLst>
            <a:ext uri="{FF2B5EF4-FFF2-40B4-BE49-F238E27FC236}">
              <a16:creationId xmlns:a16="http://schemas.microsoft.com/office/drawing/2014/main" id="{B73F5852-01F7-44C8-88DA-9A64BBDC27FD}"/>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4907E94-DB57-4EDC-9E11-0CF9E82E6B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BA5FD2-E69D-414D-9615-D50BCDEF2C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7CF6A99-ABD0-4FF8-BD2E-39E60FDF44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AA770E5-50B8-4710-8A21-12FE7A17BE3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8994A41-35DE-4F69-9716-42F968EA39B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111658</xdr:rowOff>
    </xdr:from>
    <xdr:to>
      <xdr:col>55</xdr:col>
      <xdr:colOff>50800</xdr:colOff>
      <xdr:row>86</xdr:row>
      <xdr:rowOff>41808</xdr:rowOff>
    </xdr:to>
    <xdr:sp macro="" textlink="">
      <xdr:nvSpPr>
        <xdr:cNvPr id="261" name="楕円 260">
          <a:extLst>
            <a:ext uri="{FF2B5EF4-FFF2-40B4-BE49-F238E27FC236}">
              <a16:creationId xmlns:a16="http://schemas.microsoft.com/office/drawing/2014/main" id="{20FB9B0D-28E7-4E63-B244-1576F45EED4E}"/>
            </a:ext>
          </a:extLst>
        </xdr:cNvPr>
        <xdr:cNvSpPr/>
      </xdr:nvSpPr>
      <xdr:spPr>
        <a:xfrm>
          <a:off x="10426700" y="146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26585</xdr:rowOff>
    </xdr:from>
    <xdr:ext cx="469744" cy="259045"/>
    <xdr:sp macro="" textlink="">
      <xdr:nvSpPr>
        <xdr:cNvPr id="262" name="【福祉施設】&#10;一人当たり面積該当値テキスト">
          <a:extLst>
            <a:ext uri="{FF2B5EF4-FFF2-40B4-BE49-F238E27FC236}">
              <a16:creationId xmlns:a16="http://schemas.microsoft.com/office/drawing/2014/main" id="{08EADDF9-FB09-4A52-8B76-0523AF0FF7D4}"/>
            </a:ext>
          </a:extLst>
        </xdr:cNvPr>
        <xdr:cNvSpPr txBox="1"/>
      </xdr:nvSpPr>
      <xdr:spPr>
        <a:xfrm>
          <a:off x="10515600" y="1459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112116</xdr:rowOff>
    </xdr:from>
    <xdr:to>
      <xdr:col>50</xdr:col>
      <xdr:colOff>165100</xdr:colOff>
      <xdr:row>86</xdr:row>
      <xdr:rowOff>42266</xdr:rowOff>
    </xdr:to>
    <xdr:sp macro="" textlink="">
      <xdr:nvSpPr>
        <xdr:cNvPr id="263" name="楕円 262">
          <a:extLst>
            <a:ext uri="{FF2B5EF4-FFF2-40B4-BE49-F238E27FC236}">
              <a16:creationId xmlns:a16="http://schemas.microsoft.com/office/drawing/2014/main" id="{AB7FFA5C-E6E9-4EE0-869E-2A7CE527B31E}"/>
            </a:ext>
          </a:extLst>
        </xdr:cNvPr>
        <xdr:cNvSpPr/>
      </xdr:nvSpPr>
      <xdr:spPr>
        <a:xfrm>
          <a:off x="9588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162458</xdr:rowOff>
    </xdr:from>
    <xdr:to>
      <xdr:col>55</xdr:col>
      <xdr:colOff>0</xdr:colOff>
      <xdr:row>85</xdr:row>
      <xdr:rowOff>162916</xdr:rowOff>
    </xdr:to>
    <xdr:cxnSp macro="">
      <xdr:nvCxnSpPr>
        <xdr:cNvPr id="264" name="直線コネクタ 263">
          <a:extLst>
            <a:ext uri="{FF2B5EF4-FFF2-40B4-BE49-F238E27FC236}">
              <a16:creationId xmlns:a16="http://schemas.microsoft.com/office/drawing/2014/main" id="{7694E51A-9A9E-4B11-838F-EF4B780435EB}"/>
            </a:ext>
          </a:extLst>
        </xdr:cNvPr>
        <xdr:cNvCxnSpPr/>
      </xdr:nvCxnSpPr>
      <xdr:spPr>
        <a:xfrm flipV="1">
          <a:off x="9639300" y="1473570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265" name="楕円 264">
          <a:extLst>
            <a:ext uri="{FF2B5EF4-FFF2-40B4-BE49-F238E27FC236}">
              <a16:creationId xmlns:a16="http://schemas.microsoft.com/office/drawing/2014/main" id="{2977A4E1-52D3-4B59-88EA-2C2D8EC4E390}"/>
            </a:ext>
          </a:extLst>
        </xdr:cNvPr>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162916</xdr:rowOff>
    </xdr:from>
    <xdr:to>
      <xdr:col>50</xdr:col>
      <xdr:colOff>114300</xdr:colOff>
      <xdr:row>85</xdr:row>
      <xdr:rowOff>163830</xdr:rowOff>
    </xdr:to>
    <xdr:cxnSp macro="">
      <xdr:nvCxnSpPr>
        <xdr:cNvPr id="266" name="直線コネクタ 265">
          <a:extLst>
            <a:ext uri="{FF2B5EF4-FFF2-40B4-BE49-F238E27FC236}">
              <a16:creationId xmlns:a16="http://schemas.microsoft.com/office/drawing/2014/main" id="{2E0B67DA-6DD3-4A3B-B88A-53F9F4C2D614}"/>
            </a:ext>
          </a:extLst>
        </xdr:cNvPr>
        <xdr:cNvCxnSpPr/>
      </xdr:nvCxnSpPr>
      <xdr:spPr>
        <a:xfrm flipV="1">
          <a:off x="8750300" y="147361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113488</xdr:rowOff>
    </xdr:from>
    <xdr:to>
      <xdr:col>41</xdr:col>
      <xdr:colOff>101600</xdr:colOff>
      <xdr:row>86</xdr:row>
      <xdr:rowOff>43638</xdr:rowOff>
    </xdr:to>
    <xdr:sp macro="" textlink="">
      <xdr:nvSpPr>
        <xdr:cNvPr id="267" name="楕円 266">
          <a:extLst>
            <a:ext uri="{FF2B5EF4-FFF2-40B4-BE49-F238E27FC236}">
              <a16:creationId xmlns:a16="http://schemas.microsoft.com/office/drawing/2014/main" id="{02449C97-53BE-4EE4-8CC2-E3A8A237661C}"/>
            </a:ext>
          </a:extLst>
        </xdr:cNvPr>
        <xdr:cNvSpPr/>
      </xdr:nvSpPr>
      <xdr:spPr>
        <a:xfrm>
          <a:off x="7810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163830</xdr:rowOff>
    </xdr:from>
    <xdr:to>
      <xdr:col>45</xdr:col>
      <xdr:colOff>177800</xdr:colOff>
      <xdr:row>85</xdr:row>
      <xdr:rowOff>164288</xdr:rowOff>
    </xdr:to>
    <xdr:cxnSp macro="">
      <xdr:nvCxnSpPr>
        <xdr:cNvPr id="268" name="直線コネクタ 267">
          <a:extLst>
            <a:ext uri="{FF2B5EF4-FFF2-40B4-BE49-F238E27FC236}">
              <a16:creationId xmlns:a16="http://schemas.microsoft.com/office/drawing/2014/main" id="{A0AA4031-EF82-4485-A582-6AA120A0844E}"/>
            </a:ext>
          </a:extLst>
        </xdr:cNvPr>
        <xdr:cNvCxnSpPr/>
      </xdr:nvCxnSpPr>
      <xdr:spPr>
        <a:xfrm flipV="1">
          <a:off x="7861300" y="1473708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114173</xdr:rowOff>
    </xdr:from>
    <xdr:to>
      <xdr:col>36</xdr:col>
      <xdr:colOff>165100</xdr:colOff>
      <xdr:row>86</xdr:row>
      <xdr:rowOff>44323</xdr:rowOff>
    </xdr:to>
    <xdr:sp macro="" textlink="">
      <xdr:nvSpPr>
        <xdr:cNvPr id="269" name="楕円 268">
          <a:extLst>
            <a:ext uri="{FF2B5EF4-FFF2-40B4-BE49-F238E27FC236}">
              <a16:creationId xmlns:a16="http://schemas.microsoft.com/office/drawing/2014/main" id="{F5B8CF85-ABEA-4C34-B0EE-57A87521304B}"/>
            </a:ext>
          </a:extLst>
        </xdr:cNvPr>
        <xdr:cNvSpPr/>
      </xdr:nvSpPr>
      <xdr:spPr>
        <a:xfrm>
          <a:off x="6921500" y="146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164288</xdr:rowOff>
    </xdr:from>
    <xdr:to>
      <xdr:col>41</xdr:col>
      <xdr:colOff>50800</xdr:colOff>
      <xdr:row>85</xdr:row>
      <xdr:rowOff>164973</xdr:rowOff>
    </xdr:to>
    <xdr:cxnSp macro="">
      <xdr:nvCxnSpPr>
        <xdr:cNvPr id="270" name="直線コネクタ 269">
          <a:extLst>
            <a:ext uri="{FF2B5EF4-FFF2-40B4-BE49-F238E27FC236}">
              <a16:creationId xmlns:a16="http://schemas.microsoft.com/office/drawing/2014/main" id="{7C694906-FB02-451C-BAC6-628E03324D9A}"/>
            </a:ext>
          </a:extLst>
        </xdr:cNvPr>
        <xdr:cNvCxnSpPr/>
      </xdr:nvCxnSpPr>
      <xdr:spPr>
        <a:xfrm flipV="1">
          <a:off x="6972300" y="1473753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71" name="n_1aveValue【福祉施設】&#10;一人当たり面積">
          <a:extLst>
            <a:ext uri="{FF2B5EF4-FFF2-40B4-BE49-F238E27FC236}">
              <a16:creationId xmlns:a16="http://schemas.microsoft.com/office/drawing/2014/main" id="{AFB097FE-EBC8-49D1-802C-4A3131BE73C5}"/>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272" name="n_2aveValue【福祉施設】&#10;一人当たり面積">
          <a:extLst>
            <a:ext uri="{FF2B5EF4-FFF2-40B4-BE49-F238E27FC236}">
              <a16:creationId xmlns:a16="http://schemas.microsoft.com/office/drawing/2014/main" id="{1078415D-85B9-46FA-B3F2-4D6D3A8C96EC}"/>
            </a:ext>
          </a:extLst>
        </xdr:cNvPr>
        <xdr:cNvSpPr txBox="1"/>
      </xdr:nvSpPr>
      <xdr:spPr>
        <a:xfrm>
          <a:off x="8515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273" name="n_3aveValue【福祉施設】&#10;一人当たり面積">
          <a:extLst>
            <a:ext uri="{FF2B5EF4-FFF2-40B4-BE49-F238E27FC236}">
              <a16:creationId xmlns:a16="http://schemas.microsoft.com/office/drawing/2014/main" id="{BDA5AE5B-1F54-43FE-A959-5B194133E0E4}"/>
            </a:ext>
          </a:extLst>
        </xdr:cNvPr>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274" name="n_4aveValue【福祉施設】&#10;一人当たり面積">
          <a:extLst>
            <a:ext uri="{FF2B5EF4-FFF2-40B4-BE49-F238E27FC236}">
              <a16:creationId xmlns:a16="http://schemas.microsoft.com/office/drawing/2014/main" id="{3FD35ED8-0195-45F3-9B2F-E7A91FE33A9B}"/>
            </a:ext>
          </a:extLst>
        </xdr:cNvPr>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33393</xdr:rowOff>
    </xdr:from>
    <xdr:ext cx="469744" cy="259045"/>
    <xdr:sp macro="" textlink="">
      <xdr:nvSpPr>
        <xdr:cNvPr id="275" name="n_1mainValue【福祉施設】&#10;一人当たり面積">
          <a:extLst>
            <a:ext uri="{FF2B5EF4-FFF2-40B4-BE49-F238E27FC236}">
              <a16:creationId xmlns:a16="http://schemas.microsoft.com/office/drawing/2014/main" id="{03396416-76AD-4EED-990D-2B649E78746E}"/>
            </a:ext>
          </a:extLst>
        </xdr:cNvPr>
        <xdr:cNvSpPr txBox="1"/>
      </xdr:nvSpPr>
      <xdr:spPr>
        <a:xfrm>
          <a:off x="93917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276" name="n_2mainValue【福祉施設】&#10;一人当たり面積">
          <a:extLst>
            <a:ext uri="{FF2B5EF4-FFF2-40B4-BE49-F238E27FC236}">
              <a16:creationId xmlns:a16="http://schemas.microsoft.com/office/drawing/2014/main" id="{84C597B1-01B6-452E-829A-6B99CCBC5BB0}"/>
            </a:ext>
          </a:extLst>
        </xdr:cNvPr>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34765</xdr:rowOff>
    </xdr:from>
    <xdr:ext cx="469744" cy="259045"/>
    <xdr:sp macro="" textlink="">
      <xdr:nvSpPr>
        <xdr:cNvPr id="277" name="n_3mainValue【福祉施設】&#10;一人当たり面積">
          <a:extLst>
            <a:ext uri="{FF2B5EF4-FFF2-40B4-BE49-F238E27FC236}">
              <a16:creationId xmlns:a16="http://schemas.microsoft.com/office/drawing/2014/main" id="{B51725B3-A5FB-432B-92F2-1DA8BC50A09A}"/>
            </a:ext>
          </a:extLst>
        </xdr:cNvPr>
        <xdr:cNvSpPr txBox="1"/>
      </xdr:nvSpPr>
      <xdr:spPr>
        <a:xfrm>
          <a:off x="7626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35450</xdr:rowOff>
    </xdr:from>
    <xdr:ext cx="469744" cy="259045"/>
    <xdr:sp macro="" textlink="">
      <xdr:nvSpPr>
        <xdr:cNvPr id="278" name="n_4mainValue【福祉施設】&#10;一人当たり面積">
          <a:extLst>
            <a:ext uri="{FF2B5EF4-FFF2-40B4-BE49-F238E27FC236}">
              <a16:creationId xmlns:a16="http://schemas.microsoft.com/office/drawing/2014/main" id="{ACACDB7E-DF59-4B1F-81B1-E918AAF6B684}"/>
            </a:ext>
          </a:extLst>
        </xdr:cNvPr>
        <xdr:cNvSpPr txBox="1"/>
      </xdr:nvSpPr>
      <xdr:spPr>
        <a:xfrm>
          <a:off x="6737427" y="147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43773472-87B3-4A7D-9E80-92E2FEA796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10F873C9-467F-4E2B-BB26-9A64B81D23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6CD2A65A-B93D-47DC-8B10-7939931BE7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862A9611-5052-42B9-AFF7-60C2C5CBE7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A2D17AC4-C78C-4619-B23E-C527446E31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FB00F079-0EBE-48F3-BC55-553FA580BF0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F9F462BF-C3E2-45A7-904A-4BB30387155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257E0207-13EB-4210-99A2-F8FFE2A9735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4B1AC865-5D32-4DB8-8640-42C88E118A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94B28EEB-FD8F-4C4C-9F31-F70F0F39419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4A236542-3AAA-4133-9BEA-A8366827D2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C4286502-E2F3-4374-9B39-DA73464569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57C21805-DB5F-4985-95A9-8E8366D0CF4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20E10041-E069-475B-9C1B-FF732365790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881CA003-6449-4269-9E4D-2F290959D07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321F87BB-D621-4FFC-B7EB-CFE54D6343E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5539F698-8853-4960-A249-99D27D38F7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47874C2C-3425-4BD1-9FEC-215B838AE6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785BB54E-CD5D-4D8A-B0D7-CE14F81358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2D0BD9BF-B1E0-4A52-8A3F-C5F9448F6D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F8656A9F-7F9A-4066-B53E-C3698C47EA9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9DF5446E-3F5C-467A-B1E7-12F5EE7391A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D8E74386-3370-4F36-97E5-8C25D563A2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E5D49B80-5F72-4267-B648-6F5D0A1147A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E77B4CD9-5FAB-4828-BDFF-CE4369E0406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20355BD3-BA75-4AE9-81EC-D7250D93D09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A7AE4F52-EFD9-4E87-B83D-07C2E0CAD0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E1CC937F-7AD7-41D5-9BAC-4C2879E393D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44756557-6079-4380-BC02-4036EBD3A0F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0B52061B-649C-43AD-B8C9-642FA65E5D0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3467536D-6C55-4C0D-9CE0-921BA224E49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559495E3-7308-4D01-8586-A6C3C32567B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AD144D0B-F8C3-4EA7-9D12-F134A2BAC32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EC7CD989-A014-44D3-BAC0-E0C6C4C2F60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147C6782-EB7D-4974-8E10-77A6609833B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8EC73147-85F6-407A-8077-33B74078F3F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DB768729-5D09-49EE-B50B-A5386321F92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304588A3-62D6-44E1-87B7-0CE00188881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3C00FCE7-56BF-47D2-A35E-A05109E67CD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B20C33A1-E62B-4CBB-90D7-1941454CCE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F9AD2C72-D038-4241-AF34-3880350565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320" name="直線コネクタ 319">
          <a:extLst>
            <a:ext uri="{FF2B5EF4-FFF2-40B4-BE49-F238E27FC236}">
              <a16:creationId xmlns:a16="http://schemas.microsoft.com/office/drawing/2014/main" id="{EFBB88FD-566E-4782-A0B0-6BE3911FB1FA}"/>
            </a:ext>
          </a:extLst>
        </xdr:cNvPr>
        <xdr:cNvCxnSpPr/>
      </xdr:nvCxnSpPr>
      <xdr:spPr>
        <a:xfrm flipV="1">
          <a:off x="16318864" y="5867944"/>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id="{3E16D3A0-2ABA-4F0B-A46C-57FEA9A51189}"/>
            </a:ext>
          </a:extLst>
        </xdr:cNvPr>
        <xdr:cNvSpPr txBox="1"/>
      </xdr:nvSpPr>
      <xdr:spPr>
        <a:xfrm>
          <a:off x="16357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322" name="直線コネクタ 321">
          <a:extLst>
            <a:ext uri="{FF2B5EF4-FFF2-40B4-BE49-F238E27FC236}">
              <a16:creationId xmlns:a16="http://schemas.microsoft.com/office/drawing/2014/main" id="{47704233-8E3C-402A-A340-7DB2EEDC60D0}"/>
            </a:ext>
          </a:extLst>
        </xdr:cNvPr>
        <xdr:cNvCxnSpPr/>
      </xdr:nvCxnSpPr>
      <xdr:spPr>
        <a:xfrm>
          <a:off x="16230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113A6452-12C1-4FDF-867D-56CD95F15D0C}"/>
            </a:ext>
          </a:extLst>
        </xdr:cNvPr>
        <xdr:cNvSpPr txBox="1"/>
      </xdr:nvSpPr>
      <xdr:spPr>
        <a:xfrm>
          <a:off x="16357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324" name="直線コネクタ 323">
          <a:extLst>
            <a:ext uri="{FF2B5EF4-FFF2-40B4-BE49-F238E27FC236}">
              <a16:creationId xmlns:a16="http://schemas.microsoft.com/office/drawing/2014/main" id="{917B8C33-CE90-4563-9E07-CC0CA62F34EE}"/>
            </a:ext>
          </a:extLst>
        </xdr:cNvPr>
        <xdr:cNvCxnSpPr/>
      </xdr:nvCxnSpPr>
      <xdr:spPr>
        <a:xfrm>
          <a:off x="16230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147881</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92BCDA62-FFF1-4CFA-9EEA-21E2F9D144C3}"/>
            </a:ext>
          </a:extLst>
        </xdr:cNvPr>
        <xdr:cNvSpPr txBox="1"/>
      </xdr:nvSpPr>
      <xdr:spPr>
        <a:xfrm>
          <a:off x="163576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326" name="フローチャート: 判断 325">
          <a:extLst>
            <a:ext uri="{FF2B5EF4-FFF2-40B4-BE49-F238E27FC236}">
              <a16:creationId xmlns:a16="http://schemas.microsoft.com/office/drawing/2014/main" id="{93068BAF-3893-4B6D-8864-FE72A3D721D0}"/>
            </a:ext>
          </a:extLst>
        </xdr:cNvPr>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327" name="フローチャート: 判断 326">
          <a:extLst>
            <a:ext uri="{FF2B5EF4-FFF2-40B4-BE49-F238E27FC236}">
              <a16:creationId xmlns:a16="http://schemas.microsoft.com/office/drawing/2014/main" id="{DF68DE39-9355-49F1-A3F6-A92257B8C9A9}"/>
            </a:ext>
          </a:extLst>
        </xdr:cNvPr>
        <xdr:cNvSpPr/>
      </xdr:nvSpPr>
      <xdr:spPr>
        <a:xfrm>
          <a:off x="15430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328" name="フローチャート: 判断 327">
          <a:extLst>
            <a:ext uri="{FF2B5EF4-FFF2-40B4-BE49-F238E27FC236}">
              <a16:creationId xmlns:a16="http://schemas.microsoft.com/office/drawing/2014/main" id="{AD4079B0-E61B-4638-8342-ADA4822CBEEA}"/>
            </a:ext>
          </a:extLst>
        </xdr:cNvPr>
        <xdr:cNvSpPr/>
      </xdr:nvSpPr>
      <xdr:spPr>
        <a:xfrm>
          <a:off x="14541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29" name="フローチャート: 判断 328">
          <a:extLst>
            <a:ext uri="{FF2B5EF4-FFF2-40B4-BE49-F238E27FC236}">
              <a16:creationId xmlns:a16="http://schemas.microsoft.com/office/drawing/2014/main" id="{3BD1B1DF-2202-482F-A9CD-C267F0A02D3E}"/>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30" name="フローチャート: 判断 329">
          <a:extLst>
            <a:ext uri="{FF2B5EF4-FFF2-40B4-BE49-F238E27FC236}">
              <a16:creationId xmlns:a16="http://schemas.microsoft.com/office/drawing/2014/main" id="{4F20FD4E-9899-471C-A260-DE1FD651FF15}"/>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65937C5-83E9-4936-9F7A-8AF6E93DB90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36A692ED-F651-46AA-97A7-2759FA9824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BB83012-49C4-4F59-A593-798712BEBD2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9C7563CF-5AF1-408E-8BFF-D69EE34C20F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C74C194-F878-4060-B6C6-1FDB6D39C6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336" name="楕円 335">
          <a:extLst>
            <a:ext uri="{FF2B5EF4-FFF2-40B4-BE49-F238E27FC236}">
              <a16:creationId xmlns:a16="http://schemas.microsoft.com/office/drawing/2014/main" id="{F0295DC2-0131-42CA-B80E-88CB0ECA47DA}"/>
            </a:ext>
          </a:extLst>
        </xdr:cNvPr>
        <xdr:cNvSpPr/>
      </xdr:nvSpPr>
      <xdr:spPr>
        <a:xfrm>
          <a:off x="16268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126292</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1D2CF6F7-FD42-4648-A356-04837503147D}"/>
            </a:ext>
          </a:extLst>
        </xdr:cNvPr>
        <xdr:cNvSpPr txBox="1"/>
      </xdr:nvSpPr>
      <xdr:spPr>
        <a:xfrm>
          <a:off x="16357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157662</xdr:rowOff>
    </xdr:from>
    <xdr:to>
      <xdr:col>81</xdr:col>
      <xdr:colOff>101600</xdr:colOff>
      <xdr:row>41</xdr:row>
      <xdr:rowOff>87812</xdr:rowOff>
    </xdr:to>
    <xdr:sp macro="" textlink="">
      <xdr:nvSpPr>
        <xdr:cNvPr id="338" name="楕円 337">
          <a:extLst>
            <a:ext uri="{FF2B5EF4-FFF2-40B4-BE49-F238E27FC236}">
              <a16:creationId xmlns:a16="http://schemas.microsoft.com/office/drawing/2014/main" id="{9E96F7C7-825E-495F-8D80-C26B8333F132}"/>
            </a:ext>
          </a:extLst>
        </xdr:cNvPr>
        <xdr:cNvSpPr/>
      </xdr:nvSpPr>
      <xdr:spPr>
        <a:xfrm>
          <a:off x="15430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27215</xdr:rowOff>
    </xdr:from>
    <xdr:to>
      <xdr:col>85</xdr:col>
      <xdr:colOff>127000</xdr:colOff>
      <xdr:row>41</xdr:row>
      <xdr:rowOff>37012</xdr:rowOff>
    </xdr:to>
    <xdr:cxnSp macro="">
      <xdr:nvCxnSpPr>
        <xdr:cNvPr id="339" name="直線コネクタ 338">
          <a:extLst>
            <a:ext uri="{FF2B5EF4-FFF2-40B4-BE49-F238E27FC236}">
              <a16:creationId xmlns:a16="http://schemas.microsoft.com/office/drawing/2014/main" id="{91F16C4D-136A-469F-B63E-A801F3597AE1}"/>
            </a:ext>
          </a:extLst>
        </xdr:cNvPr>
        <xdr:cNvCxnSpPr/>
      </xdr:nvCxnSpPr>
      <xdr:spPr>
        <a:xfrm flipV="1">
          <a:off x="15481300" y="6713765"/>
          <a:ext cx="8382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134801</xdr:rowOff>
    </xdr:from>
    <xdr:to>
      <xdr:col>76</xdr:col>
      <xdr:colOff>165100</xdr:colOff>
      <xdr:row>41</xdr:row>
      <xdr:rowOff>64951</xdr:rowOff>
    </xdr:to>
    <xdr:sp macro="" textlink="">
      <xdr:nvSpPr>
        <xdr:cNvPr id="340" name="楕円 339">
          <a:extLst>
            <a:ext uri="{FF2B5EF4-FFF2-40B4-BE49-F238E27FC236}">
              <a16:creationId xmlns:a16="http://schemas.microsoft.com/office/drawing/2014/main" id="{38A040F6-7EB8-4D4C-BD43-0A5D4BA4DBE2}"/>
            </a:ext>
          </a:extLst>
        </xdr:cNvPr>
        <xdr:cNvSpPr/>
      </xdr:nvSpPr>
      <xdr:spPr>
        <a:xfrm>
          <a:off x="14541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14151</xdr:rowOff>
    </xdr:from>
    <xdr:to>
      <xdr:col>81</xdr:col>
      <xdr:colOff>50800</xdr:colOff>
      <xdr:row>41</xdr:row>
      <xdr:rowOff>37012</xdr:rowOff>
    </xdr:to>
    <xdr:cxnSp macro="">
      <xdr:nvCxnSpPr>
        <xdr:cNvPr id="341" name="直線コネクタ 340">
          <a:extLst>
            <a:ext uri="{FF2B5EF4-FFF2-40B4-BE49-F238E27FC236}">
              <a16:creationId xmlns:a16="http://schemas.microsoft.com/office/drawing/2014/main" id="{10C0689C-5F11-448E-9BA3-22CB9C4B1242}"/>
            </a:ext>
          </a:extLst>
        </xdr:cNvPr>
        <xdr:cNvCxnSpPr/>
      </xdr:nvCxnSpPr>
      <xdr:spPr>
        <a:xfrm>
          <a:off x="14592300" y="70436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105410</xdr:rowOff>
    </xdr:from>
    <xdr:to>
      <xdr:col>72</xdr:col>
      <xdr:colOff>38100</xdr:colOff>
      <xdr:row>41</xdr:row>
      <xdr:rowOff>35560</xdr:rowOff>
    </xdr:to>
    <xdr:sp macro="" textlink="">
      <xdr:nvSpPr>
        <xdr:cNvPr id="342" name="楕円 341">
          <a:extLst>
            <a:ext uri="{FF2B5EF4-FFF2-40B4-BE49-F238E27FC236}">
              <a16:creationId xmlns:a16="http://schemas.microsoft.com/office/drawing/2014/main" id="{4FB3B250-573E-46E0-A684-D7C64C2C360F}"/>
            </a:ext>
          </a:extLst>
        </xdr:cNvPr>
        <xdr:cNvSpPr/>
      </xdr:nvSpPr>
      <xdr:spPr>
        <a:xfrm>
          <a:off x="1365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156210</xdr:rowOff>
    </xdr:from>
    <xdr:to>
      <xdr:col>76</xdr:col>
      <xdr:colOff>114300</xdr:colOff>
      <xdr:row>41</xdr:row>
      <xdr:rowOff>14151</xdr:rowOff>
    </xdr:to>
    <xdr:cxnSp macro="">
      <xdr:nvCxnSpPr>
        <xdr:cNvPr id="343" name="直線コネクタ 342">
          <a:extLst>
            <a:ext uri="{FF2B5EF4-FFF2-40B4-BE49-F238E27FC236}">
              <a16:creationId xmlns:a16="http://schemas.microsoft.com/office/drawing/2014/main" id="{BD28B41E-438F-485E-9F23-20D7AD46AF34}"/>
            </a:ext>
          </a:extLst>
        </xdr:cNvPr>
        <xdr:cNvCxnSpPr/>
      </xdr:nvCxnSpPr>
      <xdr:spPr>
        <a:xfrm>
          <a:off x="13703300" y="70142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61323</xdr:rowOff>
    </xdr:from>
    <xdr:to>
      <xdr:col>67</xdr:col>
      <xdr:colOff>101600</xdr:colOff>
      <xdr:row>40</xdr:row>
      <xdr:rowOff>162923</xdr:rowOff>
    </xdr:to>
    <xdr:sp macro="" textlink="">
      <xdr:nvSpPr>
        <xdr:cNvPr id="344" name="楕円 343">
          <a:extLst>
            <a:ext uri="{FF2B5EF4-FFF2-40B4-BE49-F238E27FC236}">
              <a16:creationId xmlns:a16="http://schemas.microsoft.com/office/drawing/2014/main" id="{576F3C0E-81D8-46DC-A43B-34CDBF002FAD}"/>
            </a:ext>
          </a:extLst>
        </xdr:cNvPr>
        <xdr:cNvSpPr/>
      </xdr:nvSpPr>
      <xdr:spPr>
        <a:xfrm>
          <a:off x="12763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112123</xdr:rowOff>
    </xdr:from>
    <xdr:to>
      <xdr:col>71</xdr:col>
      <xdr:colOff>177800</xdr:colOff>
      <xdr:row>40</xdr:row>
      <xdr:rowOff>156210</xdr:rowOff>
    </xdr:to>
    <xdr:cxnSp macro="">
      <xdr:nvCxnSpPr>
        <xdr:cNvPr id="345" name="直線コネクタ 344">
          <a:extLst>
            <a:ext uri="{FF2B5EF4-FFF2-40B4-BE49-F238E27FC236}">
              <a16:creationId xmlns:a16="http://schemas.microsoft.com/office/drawing/2014/main" id="{CF6628C9-3F40-4AF9-A154-38EA7FE01049}"/>
            </a:ext>
          </a:extLst>
        </xdr:cNvPr>
        <xdr:cNvCxnSpPr/>
      </xdr:nvCxnSpPr>
      <xdr:spPr>
        <a:xfrm>
          <a:off x="12814300" y="697012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115769</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BE9C1887-EA26-4CBB-A49B-5FD5433820DF}"/>
            </a:ext>
          </a:extLst>
        </xdr:cNvPr>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93DA84E0-FCD6-49CC-94CE-27C76271A31B}"/>
            </a:ext>
          </a:extLst>
        </xdr:cNvPr>
        <xdr:cNvSpPr txBox="1"/>
      </xdr:nvSpPr>
      <xdr:spPr>
        <a:xfrm>
          <a:off x="14389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217D5866-0509-4301-A4E9-8155D053277C}"/>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37E7E2B6-6161-42DE-996F-3F99EF613566}"/>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78939</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ED3EF402-9EFA-4EEA-9048-D3F32BE35C54}"/>
            </a:ext>
          </a:extLst>
        </xdr:cNvPr>
        <xdr:cNvSpPr txBox="1"/>
      </xdr:nvSpPr>
      <xdr:spPr>
        <a:xfrm>
          <a:off x="152660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56078</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E41CABED-73C6-4E9D-B003-7E115E1644A5}"/>
            </a:ext>
          </a:extLst>
        </xdr:cNvPr>
        <xdr:cNvSpPr txBox="1"/>
      </xdr:nvSpPr>
      <xdr:spPr>
        <a:xfrm>
          <a:off x="14389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26687</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038E5CDE-74E3-4334-BCCE-410EA7B84B69}"/>
            </a:ext>
          </a:extLst>
        </xdr:cNvPr>
        <xdr:cNvSpPr txBox="1"/>
      </xdr:nvSpPr>
      <xdr:spPr>
        <a:xfrm>
          <a:off x="13500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154050</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6339F3CB-29C8-43D9-8827-7B25D198C1E1}"/>
            </a:ext>
          </a:extLst>
        </xdr:cNvPr>
        <xdr:cNvSpPr txBox="1"/>
      </xdr:nvSpPr>
      <xdr:spPr>
        <a:xfrm>
          <a:off x="12611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12D4FD98-DA57-4F17-B1A2-B2D232B705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C8B9C513-29BB-488A-A9A8-E36FD98E99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BFD11A1B-ACCB-49B8-A12B-A4F53B2B0F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792768F2-0E01-4550-A6C6-0B378AB8320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1091F131-D35D-4316-A958-E669B2C0A3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ADFBB716-94E1-4CAB-BA9F-0D62BC5BF14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4D203243-EDDE-4777-867D-E6454B1E6B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BF43ACD4-9A92-452C-977B-02E6D8E49E7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4247F06B-B5F1-4F5E-AB9A-2E9873E545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C24F677C-E64B-4977-8878-0DEB61050D4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2A175393-CB34-42DD-B212-68C79810BA6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a:extLst>
            <a:ext uri="{FF2B5EF4-FFF2-40B4-BE49-F238E27FC236}">
              <a16:creationId xmlns:a16="http://schemas.microsoft.com/office/drawing/2014/main" id="{6DA956A3-5F43-473A-87B5-34026AA4EC3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A5921B51-BBB2-46F7-B3E0-121A27F66A0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7" name="テキスト ボックス 366">
          <a:extLst>
            <a:ext uri="{FF2B5EF4-FFF2-40B4-BE49-F238E27FC236}">
              <a16:creationId xmlns:a16="http://schemas.microsoft.com/office/drawing/2014/main" id="{A79EAF90-576A-4A36-BE6C-CC3664587DFF}"/>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3A99C5A8-E4E0-4CBC-B3ED-1CD4E0303CF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9" name="テキスト ボックス 368">
          <a:extLst>
            <a:ext uri="{FF2B5EF4-FFF2-40B4-BE49-F238E27FC236}">
              <a16:creationId xmlns:a16="http://schemas.microsoft.com/office/drawing/2014/main" id="{0CB16E34-B5C1-4F42-895B-542EBFF112D3}"/>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93526B31-2ED3-4B6D-AE21-BD28B84EC1C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1" name="テキスト ボックス 370">
          <a:extLst>
            <a:ext uri="{FF2B5EF4-FFF2-40B4-BE49-F238E27FC236}">
              <a16:creationId xmlns:a16="http://schemas.microsoft.com/office/drawing/2014/main" id="{098AA6B9-3F4F-49A6-A330-650B949FB2E7}"/>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4306F1CE-C594-471D-93D4-17930BFA77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a:extLst>
            <a:ext uri="{FF2B5EF4-FFF2-40B4-BE49-F238E27FC236}">
              <a16:creationId xmlns:a16="http://schemas.microsoft.com/office/drawing/2014/main" id="{3E609165-8EAF-4BCD-9A08-74991000BC5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EC12E294-1F90-4A12-AC6A-33F35770314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375" name="直線コネクタ 374">
          <a:extLst>
            <a:ext uri="{FF2B5EF4-FFF2-40B4-BE49-F238E27FC236}">
              <a16:creationId xmlns:a16="http://schemas.microsoft.com/office/drawing/2014/main" id="{9DE74EAD-5744-49B7-9A63-EB9A634DC034}"/>
            </a:ext>
          </a:extLst>
        </xdr:cNvPr>
        <xdr:cNvCxnSpPr/>
      </xdr:nvCxnSpPr>
      <xdr:spPr>
        <a:xfrm flipV="1">
          <a:off x="22160864" y="5983278"/>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18DC5D7F-B3E1-4F80-94F0-375807FF730E}"/>
            </a:ext>
          </a:extLst>
        </xdr:cNvPr>
        <xdr:cNvSpPr txBox="1"/>
      </xdr:nvSpPr>
      <xdr:spPr>
        <a:xfrm>
          <a:off x="22199600" y="71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377" name="直線コネクタ 376">
          <a:extLst>
            <a:ext uri="{FF2B5EF4-FFF2-40B4-BE49-F238E27FC236}">
              <a16:creationId xmlns:a16="http://schemas.microsoft.com/office/drawing/2014/main" id="{FB64301A-4613-409C-871D-F67AE8EF460D}"/>
            </a:ext>
          </a:extLst>
        </xdr:cNvPr>
        <xdr:cNvCxnSpPr/>
      </xdr:nvCxnSpPr>
      <xdr:spPr>
        <a:xfrm>
          <a:off x="22072600" y="716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378" name="【一般廃棄物処理施設】&#10;一人当たり有形固定資産（償却資産）額最大値テキスト">
          <a:extLst>
            <a:ext uri="{FF2B5EF4-FFF2-40B4-BE49-F238E27FC236}">
              <a16:creationId xmlns:a16="http://schemas.microsoft.com/office/drawing/2014/main" id="{51DDDCBF-41ED-4D71-82FC-E78A460D4311}"/>
            </a:ext>
          </a:extLst>
        </xdr:cNvPr>
        <xdr:cNvSpPr txBox="1"/>
      </xdr:nvSpPr>
      <xdr:spPr>
        <a:xfrm>
          <a:off x="22199600" y="57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379" name="直線コネクタ 378">
          <a:extLst>
            <a:ext uri="{FF2B5EF4-FFF2-40B4-BE49-F238E27FC236}">
              <a16:creationId xmlns:a16="http://schemas.microsoft.com/office/drawing/2014/main" id="{93757AD2-1CD6-4A3F-9070-D1F9D2E03A85}"/>
            </a:ext>
          </a:extLst>
        </xdr:cNvPr>
        <xdr:cNvCxnSpPr/>
      </xdr:nvCxnSpPr>
      <xdr:spPr>
        <a:xfrm>
          <a:off x="22072600" y="598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12892</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1AFC1AD7-D582-48E7-A676-A3F4F17BA11A}"/>
            </a:ext>
          </a:extLst>
        </xdr:cNvPr>
        <xdr:cNvSpPr txBox="1"/>
      </xdr:nvSpPr>
      <xdr:spPr>
        <a:xfrm>
          <a:off x="22199600" y="6870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381" name="フローチャート: 判断 380">
          <a:extLst>
            <a:ext uri="{FF2B5EF4-FFF2-40B4-BE49-F238E27FC236}">
              <a16:creationId xmlns:a16="http://schemas.microsoft.com/office/drawing/2014/main" id="{D0D936D6-07CF-427B-ADE4-E78DE6E79CCE}"/>
            </a:ext>
          </a:extLst>
        </xdr:cNvPr>
        <xdr:cNvSpPr/>
      </xdr:nvSpPr>
      <xdr:spPr>
        <a:xfrm>
          <a:off x="22110700" y="701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382" name="フローチャート: 判断 381">
          <a:extLst>
            <a:ext uri="{FF2B5EF4-FFF2-40B4-BE49-F238E27FC236}">
              <a16:creationId xmlns:a16="http://schemas.microsoft.com/office/drawing/2014/main" id="{88583E6A-AAA4-4998-ABF4-B612D306B1A2}"/>
            </a:ext>
          </a:extLst>
        </xdr:cNvPr>
        <xdr:cNvSpPr/>
      </xdr:nvSpPr>
      <xdr:spPr>
        <a:xfrm>
          <a:off x="21272500" y="70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383" name="フローチャート: 判断 382">
          <a:extLst>
            <a:ext uri="{FF2B5EF4-FFF2-40B4-BE49-F238E27FC236}">
              <a16:creationId xmlns:a16="http://schemas.microsoft.com/office/drawing/2014/main" id="{7EC5851C-D717-4F22-AC66-572DA3DF7033}"/>
            </a:ext>
          </a:extLst>
        </xdr:cNvPr>
        <xdr:cNvSpPr/>
      </xdr:nvSpPr>
      <xdr:spPr>
        <a:xfrm>
          <a:off x="20383500" y="70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384" name="フローチャート: 判断 383">
          <a:extLst>
            <a:ext uri="{FF2B5EF4-FFF2-40B4-BE49-F238E27FC236}">
              <a16:creationId xmlns:a16="http://schemas.microsoft.com/office/drawing/2014/main" id="{44638AC2-FAD4-4B33-A45C-6F2472DBFB3C}"/>
            </a:ext>
          </a:extLst>
        </xdr:cNvPr>
        <xdr:cNvSpPr/>
      </xdr:nvSpPr>
      <xdr:spPr>
        <a:xfrm>
          <a:off x="19494500" y="70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385" name="フローチャート: 判断 384">
          <a:extLst>
            <a:ext uri="{FF2B5EF4-FFF2-40B4-BE49-F238E27FC236}">
              <a16:creationId xmlns:a16="http://schemas.microsoft.com/office/drawing/2014/main" id="{BD32F7AD-A3C7-41F9-9B96-28FB1903B8CC}"/>
            </a:ext>
          </a:extLst>
        </xdr:cNvPr>
        <xdr:cNvSpPr/>
      </xdr:nvSpPr>
      <xdr:spPr>
        <a:xfrm>
          <a:off x="18605500" y="70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999FB9C5-5FE3-4AEE-BF79-D9DCED616AA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1EFAE828-758A-4960-96FF-8960D51651F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162CAAB5-3D1A-4413-B582-A493F4C017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FFD6913-DC15-4A03-989D-3F7C9C37C3F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070CC14-43C9-4DF4-8413-727129236E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31379</xdr:rowOff>
    </xdr:from>
    <xdr:to>
      <xdr:col>116</xdr:col>
      <xdr:colOff>114300</xdr:colOff>
      <xdr:row>41</xdr:row>
      <xdr:rowOff>132979</xdr:rowOff>
    </xdr:to>
    <xdr:sp macro="" textlink="">
      <xdr:nvSpPr>
        <xdr:cNvPr id="391" name="楕円 390">
          <a:extLst>
            <a:ext uri="{FF2B5EF4-FFF2-40B4-BE49-F238E27FC236}">
              <a16:creationId xmlns:a16="http://schemas.microsoft.com/office/drawing/2014/main" id="{182C4562-B333-48B7-A0A9-6C2B856AAB18}"/>
            </a:ext>
          </a:extLst>
        </xdr:cNvPr>
        <xdr:cNvSpPr/>
      </xdr:nvSpPr>
      <xdr:spPr>
        <a:xfrm>
          <a:off x="22110700" y="70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139893</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0081F2CE-2F4A-4BA3-A9A2-34B73F43E6B9}"/>
            </a:ext>
          </a:extLst>
        </xdr:cNvPr>
        <xdr:cNvSpPr txBox="1"/>
      </xdr:nvSpPr>
      <xdr:spPr>
        <a:xfrm>
          <a:off x="22199600" y="699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45694</xdr:rowOff>
    </xdr:from>
    <xdr:to>
      <xdr:col>112</xdr:col>
      <xdr:colOff>38100</xdr:colOff>
      <xdr:row>41</xdr:row>
      <xdr:rowOff>147294</xdr:rowOff>
    </xdr:to>
    <xdr:sp macro="" textlink="">
      <xdr:nvSpPr>
        <xdr:cNvPr id="393" name="楕円 392">
          <a:extLst>
            <a:ext uri="{FF2B5EF4-FFF2-40B4-BE49-F238E27FC236}">
              <a16:creationId xmlns:a16="http://schemas.microsoft.com/office/drawing/2014/main" id="{A294D86A-10AC-4541-A857-878B1D961696}"/>
            </a:ext>
          </a:extLst>
        </xdr:cNvPr>
        <xdr:cNvSpPr/>
      </xdr:nvSpPr>
      <xdr:spPr>
        <a:xfrm>
          <a:off x="21272500" y="70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82179</xdr:rowOff>
    </xdr:from>
    <xdr:to>
      <xdr:col>116</xdr:col>
      <xdr:colOff>63500</xdr:colOff>
      <xdr:row>41</xdr:row>
      <xdr:rowOff>96494</xdr:rowOff>
    </xdr:to>
    <xdr:cxnSp macro="">
      <xdr:nvCxnSpPr>
        <xdr:cNvPr id="394" name="直線コネクタ 393">
          <a:extLst>
            <a:ext uri="{FF2B5EF4-FFF2-40B4-BE49-F238E27FC236}">
              <a16:creationId xmlns:a16="http://schemas.microsoft.com/office/drawing/2014/main" id="{11BA5EAB-E115-4B55-BFDE-7FF1B16664C4}"/>
            </a:ext>
          </a:extLst>
        </xdr:cNvPr>
        <xdr:cNvCxnSpPr/>
      </xdr:nvCxnSpPr>
      <xdr:spPr>
        <a:xfrm flipV="1">
          <a:off x="21323300" y="7111629"/>
          <a:ext cx="838200" cy="1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46845</xdr:rowOff>
    </xdr:from>
    <xdr:to>
      <xdr:col>107</xdr:col>
      <xdr:colOff>101600</xdr:colOff>
      <xdr:row>41</xdr:row>
      <xdr:rowOff>148445</xdr:rowOff>
    </xdr:to>
    <xdr:sp macro="" textlink="">
      <xdr:nvSpPr>
        <xdr:cNvPr id="395" name="楕円 394">
          <a:extLst>
            <a:ext uri="{FF2B5EF4-FFF2-40B4-BE49-F238E27FC236}">
              <a16:creationId xmlns:a16="http://schemas.microsoft.com/office/drawing/2014/main" id="{CC4677B4-999F-4D90-8E58-ECBC9607B5C5}"/>
            </a:ext>
          </a:extLst>
        </xdr:cNvPr>
        <xdr:cNvSpPr/>
      </xdr:nvSpPr>
      <xdr:spPr>
        <a:xfrm>
          <a:off x="20383500" y="70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96494</xdr:rowOff>
    </xdr:from>
    <xdr:to>
      <xdr:col>111</xdr:col>
      <xdr:colOff>177800</xdr:colOff>
      <xdr:row>41</xdr:row>
      <xdr:rowOff>97645</xdr:rowOff>
    </xdr:to>
    <xdr:cxnSp macro="">
      <xdr:nvCxnSpPr>
        <xdr:cNvPr id="396" name="直線コネクタ 395">
          <a:extLst>
            <a:ext uri="{FF2B5EF4-FFF2-40B4-BE49-F238E27FC236}">
              <a16:creationId xmlns:a16="http://schemas.microsoft.com/office/drawing/2014/main" id="{B704F957-C016-44BC-B47F-AF9BF26470BF}"/>
            </a:ext>
          </a:extLst>
        </xdr:cNvPr>
        <xdr:cNvCxnSpPr/>
      </xdr:nvCxnSpPr>
      <xdr:spPr>
        <a:xfrm flipV="1">
          <a:off x="20434300" y="7125944"/>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47342</xdr:rowOff>
    </xdr:from>
    <xdr:to>
      <xdr:col>102</xdr:col>
      <xdr:colOff>165100</xdr:colOff>
      <xdr:row>41</xdr:row>
      <xdr:rowOff>148942</xdr:rowOff>
    </xdr:to>
    <xdr:sp macro="" textlink="">
      <xdr:nvSpPr>
        <xdr:cNvPr id="397" name="楕円 396">
          <a:extLst>
            <a:ext uri="{FF2B5EF4-FFF2-40B4-BE49-F238E27FC236}">
              <a16:creationId xmlns:a16="http://schemas.microsoft.com/office/drawing/2014/main" id="{5040EEEE-18D1-45CD-A162-C29A2B0872B0}"/>
            </a:ext>
          </a:extLst>
        </xdr:cNvPr>
        <xdr:cNvSpPr/>
      </xdr:nvSpPr>
      <xdr:spPr>
        <a:xfrm>
          <a:off x="19494500" y="70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97645</xdr:rowOff>
    </xdr:from>
    <xdr:to>
      <xdr:col>107</xdr:col>
      <xdr:colOff>50800</xdr:colOff>
      <xdr:row>41</xdr:row>
      <xdr:rowOff>98142</xdr:rowOff>
    </xdr:to>
    <xdr:cxnSp macro="">
      <xdr:nvCxnSpPr>
        <xdr:cNvPr id="398" name="直線コネクタ 397">
          <a:extLst>
            <a:ext uri="{FF2B5EF4-FFF2-40B4-BE49-F238E27FC236}">
              <a16:creationId xmlns:a16="http://schemas.microsoft.com/office/drawing/2014/main" id="{9EC4C2D5-2507-409A-93BE-F80DAEB2B8DB}"/>
            </a:ext>
          </a:extLst>
        </xdr:cNvPr>
        <xdr:cNvCxnSpPr/>
      </xdr:nvCxnSpPr>
      <xdr:spPr>
        <a:xfrm flipV="1">
          <a:off x="19545300" y="7127095"/>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48003</xdr:rowOff>
    </xdr:from>
    <xdr:to>
      <xdr:col>98</xdr:col>
      <xdr:colOff>38100</xdr:colOff>
      <xdr:row>41</xdr:row>
      <xdr:rowOff>149603</xdr:rowOff>
    </xdr:to>
    <xdr:sp macro="" textlink="">
      <xdr:nvSpPr>
        <xdr:cNvPr id="399" name="楕円 398">
          <a:extLst>
            <a:ext uri="{FF2B5EF4-FFF2-40B4-BE49-F238E27FC236}">
              <a16:creationId xmlns:a16="http://schemas.microsoft.com/office/drawing/2014/main" id="{674A5A01-3559-4C18-BFB2-F53D77CB4676}"/>
            </a:ext>
          </a:extLst>
        </xdr:cNvPr>
        <xdr:cNvSpPr/>
      </xdr:nvSpPr>
      <xdr:spPr>
        <a:xfrm>
          <a:off x="18605500" y="70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98142</xdr:rowOff>
    </xdr:from>
    <xdr:to>
      <xdr:col>102</xdr:col>
      <xdr:colOff>114300</xdr:colOff>
      <xdr:row>41</xdr:row>
      <xdr:rowOff>98803</xdr:rowOff>
    </xdr:to>
    <xdr:cxnSp macro="">
      <xdr:nvCxnSpPr>
        <xdr:cNvPr id="400" name="直線コネクタ 399">
          <a:extLst>
            <a:ext uri="{FF2B5EF4-FFF2-40B4-BE49-F238E27FC236}">
              <a16:creationId xmlns:a16="http://schemas.microsoft.com/office/drawing/2014/main" id="{DE2D8006-BE2E-406B-BDC4-6C1A96D5CFEC}"/>
            </a:ext>
          </a:extLst>
        </xdr:cNvPr>
        <xdr:cNvCxnSpPr/>
      </xdr:nvCxnSpPr>
      <xdr:spPr>
        <a:xfrm flipV="1">
          <a:off x="18656300" y="7127592"/>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112335</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A7BE5ADD-9F2A-44FC-B525-3E039C30C4FF}"/>
            </a:ext>
          </a:extLst>
        </xdr:cNvPr>
        <xdr:cNvSpPr txBox="1"/>
      </xdr:nvSpPr>
      <xdr:spPr>
        <a:xfrm>
          <a:off x="21011095" y="67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113639</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967CFD76-82F2-4FE4-8001-BC87CE464C13}"/>
            </a:ext>
          </a:extLst>
        </xdr:cNvPr>
        <xdr:cNvSpPr txBox="1"/>
      </xdr:nvSpPr>
      <xdr:spPr>
        <a:xfrm>
          <a:off x="20134795" y="680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144452</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21BC8D27-3A0D-4303-856E-8670428A84A0}"/>
            </a:ext>
          </a:extLst>
        </xdr:cNvPr>
        <xdr:cNvSpPr txBox="1"/>
      </xdr:nvSpPr>
      <xdr:spPr>
        <a:xfrm>
          <a:off x="19245795" y="68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113417</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599CC88B-97E9-4BBB-985C-55D1951D169B}"/>
            </a:ext>
          </a:extLst>
        </xdr:cNvPr>
        <xdr:cNvSpPr txBox="1"/>
      </xdr:nvSpPr>
      <xdr:spPr>
        <a:xfrm>
          <a:off x="18356795" y="679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138421</xdr:rowOff>
    </xdr:from>
    <xdr:ext cx="534377" cy="259045"/>
    <xdr:sp macro="" textlink="">
      <xdr:nvSpPr>
        <xdr:cNvPr id="405" name="n_1mainValue【一般廃棄物処理施設】&#10;一人当たり有形固定資産（償却資産）額">
          <a:extLst>
            <a:ext uri="{FF2B5EF4-FFF2-40B4-BE49-F238E27FC236}">
              <a16:creationId xmlns:a16="http://schemas.microsoft.com/office/drawing/2014/main" id="{182D8B96-25F2-40D7-97DA-819E4F0D171D}"/>
            </a:ext>
          </a:extLst>
        </xdr:cNvPr>
        <xdr:cNvSpPr txBox="1"/>
      </xdr:nvSpPr>
      <xdr:spPr>
        <a:xfrm>
          <a:off x="21043411" y="716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139572</xdr:rowOff>
    </xdr:from>
    <xdr:ext cx="534377" cy="259045"/>
    <xdr:sp macro="" textlink="">
      <xdr:nvSpPr>
        <xdr:cNvPr id="406" name="n_2mainValue【一般廃棄物処理施設】&#10;一人当たり有形固定資産（償却資産）額">
          <a:extLst>
            <a:ext uri="{FF2B5EF4-FFF2-40B4-BE49-F238E27FC236}">
              <a16:creationId xmlns:a16="http://schemas.microsoft.com/office/drawing/2014/main" id="{69DCEC9F-9B7B-4DF6-A313-2861215A89B9}"/>
            </a:ext>
          </a:extLst>
        </xdr:cNvPr>
        <xdr:cNvSpPr txBox="1"/>
      </xdr:nvSpPr>
      <xdr:spPr>
        <a:xfrm>
          <a:off x="20167111" y="71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140069</xdr:rowOff>
    </xdr:from>
    <xdr:ext cx="534377" cy="259045"/>
    <xdr:sp macro="" textlink="">
      <xdr:nvSpPr>
        <xdr:cNvPr id="407" name="n_3mainValue【一般廃棄物処理施設】&#10;一人当たり有形固定資産（償却資産）額">
          <a:extLst>
            <a:ext uri="{FF2B5EF4-FFF2-40B4-BE49-F238E27FC236}">
              <a16:creationId xmlns:a16="http://schemas.microsoft.com/office/drawing/2014/main" id="{FE0CE1F5-D838-4C7D-BC15-DDA06A4CF915}"/>
            </a:ext>
          </a:extLst>
        </xdr:cNvPr>
        <xdr:cNvSpPr txBox="1"/>
      </xdr:nvSpPr>
      <xdr:spPr>
        <a:xfrm>
          <a:off x="19278111" y="716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140730</xdr:rowOff>
    </xdr:from>
    <xdr:ext cx="534377" cy="259045"/>
    <xdr:sp macro="" textlink="">
      <xdr:nvSpPr>
        <xdr:cNvPr id="408" name="n_4mainValue【一般廃棄物処理施設】&#10;一人当たり有形固定資産（償却資産）額">
          <a:extLst>
            <a:ext uri="{FF2B5EF4-FFF2-40B4-BE49-F238E27FC236}">
              <a16:creationId xmlns:a16="http://schemas.microsoft.com/office/drawing/2014/main" id="{B649B18F-7DD3-463A-94AA-0269BF016A23}"/>
            </a:ext>
          </a:extLst>
        </xdr:cNvPr>
        <xdr:cNvSpPr txBox="1"/>
      </xdr:nvSpPr>
      <xdr:spPr>
        <a:xfrm>
          <a:off x="18389111" y="717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FE1A9B48-B704-4226-AE40-6A1B2DE46A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1B1E6175-0312-4557-9B6D-B81709F85D9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C1046998-6572-4859-BF72-0EA40C11C6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D963612D-D76D-4F63-9EB3-D823E0D214F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69C5121E-ACC0-4D28-B922-5E61A9B97C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D9719564-A0CC-4B24-95A5-730DF47BCC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96E24762-12F3-46F5-84B4-8BF27BD9DE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C8380A0D-92BE-4839-BA75-B606987AC96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40208B42-FB03-4AD1-9D3E-5292A27E4E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D0B54F73-98F6-4152-8F71-4549262DB8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6308D93D-481E-4213-99D1-478018CA08B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0A697A8A-05EE-4621-A72B-93EB46FA2AC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1" name="テキスト ボックス 420">
          <a:extLst>
            <a:ext uri="{FF2B5EF4-FFF2-40B4-BE49-F238E27FC236}">
              <a16:creationId xmlns:a16="http://schemas.microsoft.com/office/drawing/2014/main" id="{A4129EEA-9BF4-4C3C-9E32-968A2362362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4C4BF074-2933-4F59-95BC-069AEF1EBF6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C2F7D2F3-D484-4552-8B1E-E3E2AC26A93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10795002-E8B3-4C47-8370-1B1B83D447B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C042EA59-0A3F-47AC-A46A-7F6AB5E00AD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1DE0E222-8A2B-4DB3-AB96-EAF385CE595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1713592B-4A3B-433F-BE25-0D79C063148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107C16FA-6C1A-4193-BE06-4171E9EF75C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9" name="テキスト ボックス 428">
          <a:extLst>
            <a:ext uri="{FF2B5EF4-FFF2-40B4-BE49-F238E27FC236}">
              <a16:creationId xmlns:a16="http://schemas.microsoft.com/office/drawing/2014/main" id="{57E80C70-E3D3-47F0-8C29-24FC31198879}"/>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DAE59AFB-25D3-4B74-8CB1-65ADE5D5CF6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a:extLst>
            <a:ext uri="{FF2B5EF4-FFF2-40B4-BE49-F238E27FC236}">
              <a16:creationId xmlns:a16="http://schemas.microsoft.com/office/drawing/2014/main" id="{044586F7-9533-4F39-A3F8-0E870F4DAA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432" name="直線コネクタ 431">
          <a:extLst>
            <a:ext uri="{FF2B5EF4-FFF2-40B4-BE49-F238E27FC236}">
              <a16:creationId xmlns:a16="http://schemas.microsoft.com/office/drawing/2014/main" id="{32E7C670-7874-4CD4-9C4F-647AE07E456B}"/>
            </a:ext>
          </a:extLst>
        </xdr:cNvPr>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433" name="【保健センター・保健所】&#10;有形固定資産減価償却率最小値テキスト">
          <a:extLst>
            <a:ext uri="{FF2B5EF4-FFF2-40B4-BE49-F238E27FC236}">
              <a16:creationId xmlns:a16="http://schemas.microsoft.com/office/drawing/2014/main" id="{6C271EC0-7A74-4CA6-BE47-67C27F2A0CF6}"/>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434" name="直線コネクタ 433">
          <a:extLst>
            <a:ext uri="{FF2B5EF4-FFF2-40B4-BE49-F238E27FC236}">
              <a16:creationId xmlns:a16="http://schemas.microsoft.com/office/drawing/2014/main" id="{D40958B9-B988-4D5A-A929-DA0E9C8F63BD}"/>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435" name="【保健センター・保健所】&#10;有形固定資産減価償却率最大値テキスト">
          <a:extLst>
            <a:ext uri="{FF2B5EF4-FFF2-40B4-BE49-F238E27FC236}">
              <a16:creationId xmlns:a16="http://schemas.microsoft.com/office/drawing/2014/main" id="{3EE36EEA-4D34-48D6-B4B1-E6BF42B04897}"/>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36" name="直線コネクタ 435">
          <a:extLst>
            <a:ext uri="{FF2B5EF4-FFF2-40B4-BE49-F238E27FC236}">
              <a16:creationId xmlns:a16="http://schemas.microsoft.com/office/drawing/2014/main" id="{193D6A70-99A5-4691-8757-9BCE46FDC2B2}"/>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437" name="【保健センター・保健所】&#10;有形固定資産減価償却率平均値テキスト">
          <a:extLst>
            <a:ext uri="{FF2B5EF4-FFF2-40B4-BE49-F238E27FC236}">
              <a16:creationId xmlns:a16="http://schemas.microsoft.com/office/drawing/2014/main" id="{8395EEFD-E670-4649-92C3-9F78A8DAD477}"/>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38" name="フローチャート: 判断 437">
          <a:extLst>
            <a:ext uri="{FF2B5EF4-FFF2-40B4-BE49-F238E27FC236}">
              <a16:creationId xmlns:a16="http://schemas.microsoft.com/office/drawing/2014/main" id="{B950B2ED-8C72-436F-85C4-318B34D6CF30}"/>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439" name="フローチャート: 判断 438">
          <a:extLst>
            <a:ext uri="{FF2B5EF4-FFF2-40B4-BE49-F238E27FC236}">
              <a16:creationId xmlns:a16="http://schemas.microsoft.com/office/drawing/2014/main" id="{E2426D55-9435-49DC-A59B-A3A8A04E7E3D}"/>
            </a:ext>
          </a:extLst>
        </xdr:cNvPr>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40" name="フローチャート: 判断 439">
          <a:extLst>
            <a:ext uri="{FF2B5EF4-FFF2-40B4-BE49-F238E27FC236}">
              <a16:creationId xmlns:a16="http://schemas.microsoft.com/office/drawing/2014/main" id="{791971C6-9FD4-41E4-9C53-CDD7917BA37B}"/>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441" name="フローチャート: 判断 440">
          <a:extLst>
            <a:ext uri="{FF2B5EF4-FFF2-40B4-BE49-F238E27FC236}">
              <a16:creationId xmlns:a16="http://schemas.microsoft.com/office/drawing/2014/main" id="{864092D3-4F90-4E07-B9F5-DC6F474B229F}"/>
            </a:ext>
          </a:extLst>
        </xdr:cNvPr>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442" name="フローチャート: 判断 441">
          <a:extLst>
            <a:ext uri="{FF2B5EF4-FFF2-40B4-BE49-F238E27FC236}">
              <a16:creationId xmlns:a16="http://schemas.microsoft.com/office/drawing/2014/main" id="{FD6C5A4D-5C43-4E66-8174-441730C05FDD}"/>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6EF1CB41-F88A-45E0-81E6-E8A4D4E641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AD255487-6782-4D96-AF1B-252397C8869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2EAA9A68-FF9D-4C3B-87D2-7C18BCCC3F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97F4D298-C573-4081-8207-191E2EEB76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C4FDFDE-77D1-4393-B3BA-CE231EDF91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448" name="楕円 447">
          <a:extLst>
            <a:ext uri="{FF2B5EF4-FFF2-40B4-BE49-F238E27FC236}">
              <a16:creationId xmlns:a16="http://schemas.microsoft.com/office/drawing/2014/main" id="{F2A3E5E3-1F14-4771-960E-D64F89FF4481}"/>
            </a:ext>
          </a:extLst>
        </xdr:cNvPr>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44467</xdr:rowOff>
    </xdr:from>
    <xdr:ext cx="405111" cy="259045"/>
    <xdr:sp macro="" textlink="">
      <xdr:nvSpPr>
        <xdr:cNvPr id="449" name="【保健センター・保健所】&#10;有形固定資産減価償却率該当値テキスト">
          <a:extLst>
            <a:ext uri="{FF2B5EF4-FFF2-40B4-BE49-F238E27FC236}">
              <a16:creationId xmlns:a16="http://schemas.microsoft.com/office/drawing/2014/main" id="{E9B33E3D-DA39-452D-BD8F-3E892CF9E534}"/>
            </a:ext>
          </a:extLst>
        </xdr:cNvPr>
        <xdr:cNvSpPr txBox="1"/>
      </xdr:nvSpPr>
      <xdr:spPr>
        <a:xfrm>
          <a:off x="16357600"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151130</xdr:rowOff>
    </xdr:from>
    <xdr:to>
      <xdr:col>81</xdr:col>
      <xdr:colOff>101600</xdr:colOff>
      <xdr:row>61</xdr:row>
      <xdr:rowOff>81280</xdr:rowOff>
    </xdr:to>
    <xdr:sp macro="" textlink="">
      <xdr:nvSpPr>
        <xdr:cNvPr id="450" name="楕円 449">
          <a:extLst>
            <a:ext uri="{FF2B5EF4-FFF2-40B4-BE49-F238E27FC236}">
              <a16:creationId xmlns:a16="http://schemas.microsoft.com/office/drawing/2014/main" id="{A931AFD1-F44F-4C8B-ACBD-486718207AAC}"/>
            </a:ext>
          </a:extLst>
        </xdr:cNvPr>
        <xdr:cNvSpPr/>
      </xdr:nvSpPr>
      <xdr:spPr>
        <a:xfrm>
          <a:off x="1543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30480</xdr:rowOff>
    </xdr:from>
    <xdr:to>
      <xdr:col>85</xdr:col>
      <xdr:colOff>127000</xdr:colOff>
      <xdr:row>61</xdr:row>
      <xdr:rowOff>72390</xdr:rowOff>
    </xdr:to>
    <xdr:cxnSp macro="">
      <xdr:nvCxnSpPr>
        <xdr:cNvPr id="451" name="直線コネクタ 450">
          <a:extLst>
            <a:ext uri="{FF2B5EF4-FFF2-40B4-BE49-F238E27FC236}">
              <a16:creationId xmlns:a16="http://schemas.microsoft.com/office/drawing/2014/main" id="{B7291628-6614-41F4-B341-39785BA280BE}"/>
            </a:ext>
          </a:extLst>
        </xdr:cNvPr>
        <xdr:cNvCxnSpPr/>
      </xdr:nvCxnSpPr>
      <xdr:spPr>
        <a:xfrm>
          <a:off x="15481300" y="104889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452" name="楕円 451">
          <a:extLst>
            <a:ext uri="{FF2B5EF4-FFF2-40B4-BE49-F238E27FC236}">
              <a16:creationId xmlns:a16="http://schemas.microsoft.com/office/drawing/2014/main" id="{4A286B51-FDA1-4A9A-A5E0-780F429DD729}"/>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30480</xdr:rowOff>
    </xdr:to>
    <xdr:cxnSp macro="">
      <xdr:nvCxnSpPr>
        <xdr:cNvPr id="453" name="直線コネクタ 452">
          <a:extLst>
            <a:ext uri="{FF2B5EF4-FFF2-40B4-BE49-F238E27FC236}">
              <a16:creationId xmlns:a16="http://schemas.microsoft.com/office/drawing/2014/main" id="{BFF543B2-84D3-48D8-8F16-54560869EF18}"/>
            </a:ext>
          </a:extLst>
        </xdr:cNvPr>
        <xdr:cNvCxnSpPr/>
      </xdr:nvCxnSpPr>
      <xdr:spPr>
        <a:xfrm>
          <a:off x="14592300" y="10447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67310</xdr:rowOff>
    </xdr:from>
    <xdr:to>
      <xdr:col>72</xdr:col>
      <xdr:colOff>38100</xdr:colOff>
      <xdr:row>60</xdr:row>
      <xdr:rowOff>168910</xdr:rowOff>
    </xdr:to>
    <xdr:sp macro="" textlink="">
      <xdr:nvSpPr>
        <xdr:cNvPr id="454" name="楕円 453">
          <a:extLst>
            <a:ext uri="{FF2B5EF4-FFF2-40B4-BE49-F238E27FC236}">
              <a16:creationId xmlns:a16="http://schemas.microsoft.com/office/drawing/2014/main" id="{D50C2413-33C6-441A-97EA-F611E0DE1228}"/>
            </a:ext>
          </a:extLst>
        </xdr:cNvPr>
        <xdr:cNvSpPr/>
      </xdr:nvSpPr>
      <xdr:spPr>
        <a:xfrm>
          <a:off x="1365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60</xdr:row>
      <xdr:rowOff>160020</xdr:rowOff>
    </xdr:to>
    <xdr:cxnSp macro="">
      <xdr:nvCxnSpPr>
        <xdr:cNvPr id="455" name="直線コネクタ 454">
          <a:extLst>
            <a:ext uri="{FF2B5EF4-FFF2-40B4-BE49-F238E27FC236}">
              <a16:creationId xmlns:a16="http://schemas.microsoft.com/office/drawing/2014/main" id="{7E90B330-DF75-4BD4-BDF7-79596A52CB7F}"/>
            </a:ext>
          </a:extLst>
        </xdr:cNvPr>
        <xdr:cNvCxnSpPr/>
      </xdr:nvCxnSpPr>
      <xdr:spPr>
        <a:xfrm>
          <a:off x="13703300" y="10405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456" name="楕円 455">
          <a:extLst>
            <a:ext uri="{FF2B5EF4-FFF2-40B4-BE49-F238E27FC236}">
              <a16:creationId xmlns:a16="http://schemas.microsoft.com/office/drawing/2014/main" id="{9A4002C1-9732-4C12-8F85-41327D2B19E8}"/>
            </a:ext>
          </a:extLst>
        </xdr:cNvPr>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118110</xdr:rowOff>
    </xdr:to>
    <xdr:cxnSp macro="">
      <xdr:nvCxnSpPr>
        <xdr:cNvPr id="457" name="直線コネクタ 456">
          <a:extLst>
            <a:ext uri="{FF2B5EF4-FFF2-40B4-BE49-F238E27FC236}">
              <a16:creationId xmlns:a16="http://schemas.microsoft.com/office/drawing/2014/main" id="{4A631EF4-325F-4750-BF87-1C75ACF19E16}"/>
            </a:ext>
          </a:extLst>
        </xdr:cNvPr>
        <xdr:cNvCxnSpPr/>
      </xdr:nvCxnSpPr>
      <xdr:spPr>
        <a:xfrm>
          <a:off x="12814300" y="10363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116222</xdr:rowOff>
    </xdr:from>
    <xdr:ext cx="405111" cy="259045"/>
    <xdr:sp macro="" textlink="">
      <xdr:nvSpPr>
        <xdr:cNvPr id="458" name="n_1aveValue【保健センター・保健所】&#10;有形固定資産減価償却率">
          <a:extLst>
            <a:ext uri="{FF2B5EF4-FFF2-40B4-BE49-F238E27FC236}">
              <a16:creationId xmlns:a16="http://schemas.microsoft.com/office/drawing/2014/main" id="{5AC81A90-1FA9-460C-BA73-ECD15FA982BD}"/>
            </a:ext>
          </a:extLst>
        </xdr:cNvPr>
        <xdr:cNvSpPr txBox="1"/>
      </xdr:nvSpPr>
      <xdr:spPr>
        <a:xfrm>
          <a:off x="15266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59" name="n_2aveValue【保健センター・保健所】&#10;有形固定資産減価償却率">
          <a:extLst>
            <a:ext uri="{FF2B5EF4-FFF2-40B4-BE49-F238E27FC236}">
              <a16:creationId xmlns:a16="http://schemas.microsoft.com/office/drawing/2014/main" id="{D073A4F2-E521-4DCD-AEE6-88C19BE2589F}"/>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460" name="n_3aveValue【保健センター・保健所】&#10;有形固定資産減価償却率">
          <a:extLst>
            <a:ext uri="{FF2B5EF4-FFF2-40B4-BE49-F238E27FC236}">
              <a16:creationId xmlns:a16="http://schemas.microsoft.com/office/drawing/2014/main" id="{B511C88E-E284-40D3-8F61-9B1D2B0DA48D}"/>
            </a:ext>
          </a:extLst>
        </xdr:cNvPr>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461" name="n_4aveValue【保健センター・保健所】&#10;有形固定資産減価償却率">
          <a:extLst>
            <a:ext uri="{FF2B5EF4-FFF2-40B4-BE49-F238E27FC236}">
              <a16:creationId xmlns:a16="http://schemas.microsoft.com/office/drawing/2014/main" id="{1715B196-EA90-4C45-82DD-0039F702C2A9}"/>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97807</xdr:rowOff>
    </xdr:from>
    <xdr:ext cx="405111" cy="259045"/>
    <xdr:sp macro="" textlink="">
      <xdr:nvSpPr>
        <xdr:cNvPr id="462" name="n_1mainValue【保健センター・保健所】&#10;有形固定資産減価償却率">
          <a:extLst>
            <a:ext uri="{FF2B5EF4-FFF2-40B4-BE49-F238E27FC236}">
              <a16:creationId xmlns:a16="http://schemas.microsoft.com/office/drawing/2014/main" id="{DDA541F3-148A-4B8B-9CDD-3630B1277C38}"/>
            </a:ext>
          </a:extLst>
        </xdr:cNvPr>
        <xdr:cNvSpPr txBox="1"/>
      </xdr:nvSpPr>
      <xdr:spPr>
        <a:xfrm>
          <a:off x="152660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55897</xdr:rowOff>
    </xdr:from>
    <xdr:ext cx="405111" cy="259045"/>
    <xdr:sp macro="" textlink="">
      <xdr:nvSpPr>
        <xdr:cNvPr id="463" name="n_2mainValue【保健センター・保健所】&#10;有形固定資産減価償却率">
          <a:extLst>
            <a:ext uri="{FF2B5EF4-FFF2-40B4-BE49-F238E27FC236}">
              <a16:creationId xmlns:a16="http://schemas.microsoft.com/office/drawing/2014/main" id="{47376952-04A1-4294-86A9-EAAA71D99814}"/>
            </a:ext>
          </a:extLst>
        </xdr:cNvPr>
        <xdr:cNvSpPr txBox="1"/>
      </xdr:nvSpPr>
      <xdr:spPr>
        <a:xfrm>
          <a:off x="14389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13987</xdr:rowOff>
    </xdr:from>
    <xdr:ext cx="405111" cy="259045"/>
    <xdr:sp macro="" textlink="">
      <xdr:nvSpPr>
        <xdr:cNvPr id="464" name="n_3mainValue【保健センター・保健所】&#10;有形固定資産減価償却率">
          <a:extLst>
            <a:ext uri="{FF2B5EF4-FFF2-40B4-BE49-F238E27FC236}">
              <a16:creationId xmlns:a16="http://schemas.microsoft.com/office/drawing/2014/main" id="{C255D0A0-6339-4BC3-94CA-7055CFFFEBA5}"/>
            </a:ext>
          </a:extLst>
        </xdr:cNvPr>
        <xdr:cNvSpPr txBox="1"/>
      </xdr:nvSpPr>
      <xdr:spPr>
        <a:xfrm>
          <a:off x="13500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143527</xdr:rowOff>
    </xdr:from>
    <xdr:ext cx="405111" cy="259045"/>
    <xdr:sp macro="" textlink="">
      <xdr:nvSpPr>
        <xdr:cNvPr id="465" name="n_4mainValue【保健センター・保健所】&#10;有形固定資産減価償却率">
          <a:extLst>
            <a:ext uri="{FF2B5EF4-FFF2-40B4-BE49-F238E27FC236}">
              <a16:creationId xmlns:a16="http://schemas.microsoft.com/office/drawing/2014/main" id="{72A6074B-A32A-4BEF-A61E-C19389B44DA2}"/>
            </a:ext>
          </a:extLst>
        </xdr:cNvPr>
        <xdr:cNvSpPr txBox="1"/>
      </xdr:nvSpPr>
      <xdr:spPr>
        <a:xfrm>
          <a:off x="12611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A4F1F4C1-B504-4F53-849B-4CD689B3E0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3EBAD6F0-3E54-4FB0-B2B1-4F22FC8D70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902FB062-9282-47A9-BF34-B62091C379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DA5687D3-72EB-420D-B71D-99BC4F1AAC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B467D9B6-136F-4E3D-B1DA-1AD88A03F0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25DBF202-F690-4EE3-941F-CCFAE9305CD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203129C6-7519-4AF7-A0B3-19D8349E32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5A585304-482F-48BF-A37B-234A9D2B08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C3394A82-74B6-47EE-89C0-022C6F08421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14D75AC8-2522-4C89-AEDC-8745B6C85C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9AD1FBBF-D30F-4777-B809-1685F196139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7136298B-9216-4E7A-8907-ED25DD5EF20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8D99191F-EB62-4270-85FD-D0998146001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AD9D946C-50D8-435E-9C1D-9BFB37E78F5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70BFB01F-0C2F-48CF-B460-587D4958B67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a:extLst>
            <a:ext uri="{FF2B5EF4-FFF2-40B4-BE49-F238E27FC236}">
              <a16:creationId xmlns:a16="http://schemas.microsoft.com/office/drawing/2014/main" id="{9B0734D1-FCE1-4C5C-B795-EC8ABBC695A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6F7AE20F-D6F7-49C3-879F-0136BDD5D7C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a:extLst>
            <a:ext uri="{FF2B5EF4-FFF2-40B4-BE49-F238E27FC236}">
              <a16:creationId xmlns:a16="http://schemas.microsoft.com/office/drawing/2014/main" id="{0E45EF78-68F7-4483-931D-44B4DBAACFA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91A4336E-6315-41F2-BC19-DA751DC27E1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a:extLst>
            <a:ext uri="{FF2B5EF4-FFF2-40B4-BE49-F238E27FC236}">
              <a16:creationId xmlns:a16="http://schemas.microsoft.com/office/drawing/2014/main" id="{322788E2-9F32-4F2E-A0F9-76538E682BE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BF74A980-0D04-42F7-8BC0-4E33865F4E1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CA560B6A-7A80-46B5-89AB-4E52BC106D3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C866160D-ABD0-4B7E-AAC3-A70CBB95080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489" name="直線コネクタ 488">
          <a:extLst>
            <a:ext uri="{FF2B5EF4-FFF2-40B4-BE49-F238E27FC236}">
              <a16:creationId xmlns:a16="http://schemas.microsoft.com/office/drawing/2014/main" id="{60C4AA00-30F5-413B-80D4-FEFF42E69596}"/>
            </a:ext>
          </a:extLst>
        </xdr:cNvPr>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1179C226-C282-4F88-A9B6-9C7C91D41627}"/>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491" name="直線コネクタ 490">
          <a:extLst>
            <a:ext uri="{FF2B5EF4-FFF2-40B4-BE49-F238E27FC236}">
              <a16:creationId xmlns:a16="http://schemas.microsoft.com/office/drawing/2014/main" id="{5A554D29-62BC-41E4-8AF4-9E0C5B15EE97}"/>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CE1E5ACD-B2CB-4AE8-AA0C-007B2C76C6B2}"/>
            </a:ext>
          </a:extLst>
        </xdr:cNvPr>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493" name="直線コネクタ 492">
          <a:extLst>
            <a:ext uri="{FF2B5EF4-FFF2-40B4-BE49-F238E27FC236}">
              <a16:creationId xmlns:a16="http://schemas.microsoft.com/office/drawing/2014/main" id="{0092FAE1-B95A-4FEF-BF9D-A8BDBF5E740E}"/>
            </a:ext>
          </a:extLst>
        </xdr:cNvPr>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58C45FEC-EF5F-4FFA-AD7B-2C51BA2D35CF}"/>
            </a:ext>
          </a:extLst>
        </xdr:cNvPr>
        <xdr:cNvSpPr txBox="1"/>
      </xdr:nvSpPr>
      <xdr:spPr>
        <a:xfrm>
          <a:off x="22199600" y="1065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495" name="フローチャート: 判断 494">
          <a:extLst>
            <a:ext uri="{FF2B5EF4-FFF2-40B4-BE49-F238E27FC236}">
              <a16:creationId xmlns:a16="http://schemas.microsoft.com/office/drawing/2014/main" id="{8BECF454-1D84-4010-817F-E371EBF45BE7}"/>
            </a:ext>
          </a:extLst>
        </xdr:cNvPr>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496" name="フローチャート: 判断 495">
          <a:extLst>
            <a:ext uri="{FF2B5EF4-FFF2-40B4-BE49-F238E27FC236}">
              <a16:creationId xmlns:a16="http://schemas.microsoft.com/office/drawing/2014/main" id="{847F4466-0EA4-4892-9715-501BC84B4315}"/>
            </a:ext>
          </a:extLst>
        </xdr:cNvPr>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497" name="フローチャート: 判断 496">
          <a:extLst>
            <a:ext uri="{FF2B5EF4-FFF2-40B4-BE49-F238E27FC236}">
              <a16:creationId xmlns:a16="http://schemas.microsoft.com/office/drawing/2014/main" id="{8A09D06C-E52D-4174-A4BB-CD08A967E88C}"/>
            </a:ext>
          </a:extLst>
        </xdr:cNvPr>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498" name="フローチャート: 判断 497">
          <a:extLst>
            <a:ext uri="{FF2B5EF4-FFF2-40B4-BE49-F238E27FC236}">
              <a16:creationId xmlns:a16="http://schemas.microsoft.com/office/drawing/2014/main" id="{DE8FDF82-E953-420C-BBEB-B534798315AD}"/>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499" name="フローチャート: 判断 498">
          <a:extLst>
            <a:ext uri="{FF2B5EF4-FFF2-40B4-BE49-F238E27FC236}">
              <a16:creationId xmlns:a16="http://schemas.microsoft.com/office/drawing/2014/main" id="{F58A99D6-EAA0-47AB-A03C-205E425823A3}"/>
            </a:ext>
          </a:extLst>
        </xdr:cNvPr>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105400FD-E397-4911-8BE5-0BADAB27339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554BCAEE-1E39-4867-8A86-027025BBC4C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D6D4060-780F-48BF-BFCC-11C8D915AB5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5B84E0A-5541-422C-B218-370B049CF9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97748B51-BFFF-4570-9FBE-D220B34D9AA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148844</xdr:rowOff>
    </xdr:from>
    <xdr:to>
      <xdr:col>116</xdr:col>
      <xdr:colOff>114300</xdr:colOff>
      <xdr:row>64</xdr:row>
      <xdr:rowOff>78994</xdr:rowOff>
    </xdr:to>
    <xdr:sp macro="" textlink="">
      <xdr:nvSpPr>
        <xdr:cNvPr id="505" name="楕円 504">
          <a:extLst>
            <a:ext uri="{FF2B5EF4-FFF2-40B4-BE49-F238E27FC236}">
              <a16:creationId xmlns:a16="http://schemas.microsoft.com/office/drawing/2014/main" id="{01416557-537C-41B0-B2D2-98EC99F2E9AF}"/>
            </a:ext>
          </a:extLst>
        </xdr:cNvPr>
        <xdr:cNvSpPr/>
      </xdr:nvSpPr>
      <xdr:spPr>
        <a:xfrm>
          <a:off x="22110700" y="109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63771</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EB30E4B6-AE1E-48CC-928E-2E066A2B8ABF}"/>
            </a:ext>
          </a:extLst>
        </xdr:cNvPr>
        <xdr:cNvSpPr txBox="1"/>
      </xdr:nvSpPr>
      <xdr:spPr>
        <a:xfrm>
          <a:off x="22199600" y="1086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149225</xdr:rowOff>
    </xdr:from>
    <xdr:to>
      <xdr:col>112</xdr:col>
      <xdr:colOff>38100</xdr:colOff>
      <xdr:row>64</xdr:row>
      <xdr:rowOff>79375</xdr:rowOff>
    </xdr:to>
    <xdr:sp macro="" textlink="">
      <xdr:nvSpPr>
        <xdr:cNvPr id="507" name="楕円 506">
          <a:extLst>
            <a:ext uri="{FF2B5EF4-FFF2-40B4-BE49-F238E27FC236}">
              <a16:creationId xmlns:a16="http://schemas.microsoft.com/office/drawing/2014/main" id="{CA29F7B1-120F-457F-9EE1-4CBA7B9139DE}"/>
            </a:ext>
          </a:extLst>
        </xdr:cNvPr>
        <xdr:cNvSpPr/>
      </xdr:nvSpPr>
      <xdr:spPr>
        <a:xfrm>
          <a:off x="21272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28194</xdr:rowOff>
    </xdr:from>
    <xdr:to>
      <xdr:col>116</xdr:col>
      <xdr:colOff>63500</xdr:colOff>
      <xdr:row>64</xdr:row>
      <xdr:rowOff>28575</xdr:rowOff>
    </xdr:to>
    <xdr:cxnSp macro="">
      <xdr:nvCxnSpPr>
        <xdr:cNvPr id="508" name="直線コネクタ 507">
          <a:extLst>
            <a:ext uri="{FF2B5EF4-FFF2-40B4-BE49-F238E27FC236}">
              <a16:creationId xmlns:a16="http://schemas.microsoft.com/office/drawing/2014/main" id="{A9C5A9A9-B579-4F8D-9D41-AE34C92DB3F0}"/>
            </a:ext>
          </a:extLst>
        </xdr:cNvPr>
        <xdr:cNvCxnSpPr/>
      </xdr:nvCxnSpPr>
      <xdr:spPr>
        <a:xfrm flipV="1">
          <a:off x="21323300" y="1100099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149987</xdr:rowOff>
    </xdr:from>
    <xdr:to>
      <xdr:col>107</xdr:col>
      <xdr:colOff>101600</xdr:colOff>
      <xdr:row>64</xdr:row>
      <xdr:rowOff>80137</xdr:rowOff>
    </xdr:to>
    <xdr:sp macro="" textlink="">
      <xdr:nvSpPr>
        <xdr:cNvPr id="509" name="楕円 508">
          <a:extLst>
            <a:ext uri="{FF2B5EF4-FFF2-40B4-BE49-F238E27FC236}">
              <a16:creationId xmlns:a16="http://schemas.microsoft.com/office/drawing/2014/main" id="{4F2252EF-A1A8-478D-A50F-7293440D1F1A}"/>
            </a:ext>
          </a:extLst>
        </xdr:cNvPr>
        <xdr:cNvSpPr/>
      </xdr:nvSpPr>
      <xdr:spPr>
        <a:xfrm>
          <a:off x="20383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28575</xdr:rowOff>
    </xdr:from>
    <xdr:to>
      <xdr:col>111</xdr:col>
      <xdr:colOff>177800</xdr:colOff>
      <xdr:row>64</xdr:row>
      <xdr:rowOff>29337</xdr:rowOff>
    </xdr:to>
    <xdr:cxnSp macro="">
      <xdr:nvCxnSpPr>
        <xdr:cNvPr id="510" name="直線コネクタ 509">
          <a:extLst>
            <a:ext uri="{FF2B5EF4-FFF2-40B4-BE49-F238E27FC236}">
              <a16:creationId xmlns:a16="http://schemas.microsoft.com/office/drawing/2014/main" id="{31D405D8-A3D0-49AE-BEDA-7557F560F8A8}"/>
            </a:ext>
          </a:extLst>
        </xdr:cNvPr>
        <xdr:cNvCxnSpPr/>
      </xdr:nvCxnSpPr>
      <xdr:spPr>
        <a:xfrm flipV="1">
          <a:off x="20434300" y="1100137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150749</xdr:rowOff>
    </xdr:from>
    <xdr:to>
      <xdr:col>102</xdr:col>
      <xdr:colOff>165100</xdr:colOff>
      <xdr:row>64</xdr:row>
      <xdr:rowOff>80899</xdr:rowOff>
    </xdr:to>
    <xdr:sp macro="" textlink="">
      <xdr:nvSpPr>
        <xdr:cNvPr id="511" name="楕円 510">
          <a:extLst>
            <a:ext uri="{FF2B5EF4-FFF2-40B4-BE49-F238E27FC236}">
              <a16:creationId xmlns:a16="http://schemas.microsoft.com/office/drawing/2014/main" id="{3EC66EEE-8F7F-45CF-AF8C-358911B809C7}"/>
            </a:ext>
          </a:extLst>
        </xdr:cNvPr>
        <xdr:cNvSpPr/>
      </xdr:nvSpPr>
      <xdr:spPr>
        <a:xfrm>
          <a:off x="19494500" y="10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29337</xdr:rowOff>
    </xdr:from>
    <xdr:to>
      <xdr:col>107</xdr:col>
      <xdr:colOff>50800</xdr:colOff>
      <xdr:row>64</xdr:row>
      <xdr:rowOff>30099</xdr:rowOff>
    </xdr:to>
    <xdr:cxnSp macro="">
      <xdr:nvCxnSpPr>
        <xdr:cNvPr id="512" name="直線コネクタ 511">
          <a:extLst>
            <a:ext uri="{FF2B5EF4-FFF2-40B4-BE49-F238E27FC236}">
              <a16:creationId xmlns:a16="http://schemas.microsoft.com/office/drawing/2014/main" id="{043F35B0-8245-40C5-A2F4-1B7A830591E8}"/>
            </a:ext>
          </a:extLst>
        </xdr:cNvPr>
        <xdr:cNvCxnSpPr/>
      </xdr:nvCxnSpPr>
      <xdr:spPr>
        <a:xfrm flipV="1">
          <a:off x="19545300" y="110021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151511</xdr:rowOff>
    </xdr:from>
    <xdr:to>
      <xdr:col>98</xdr:col>
      <xdr:colOff>38100</xdr:colOff>
      <xdr:row>64</xdr:row>
      <xdr:rowOff>81661</xdr:rowOff>
    </xdr:to>
    <xdr:sp macro="" textlink="">
      <xdr:nvSpPr>
        <xdr:cNvPr id="513" name="楕円 512">
          <a:extLst>
            <a:ext uri="{FF2B5EF4-FFF2-40B4-BE49-F238E27FC236}">
              <a16:creationId xmlns:a16="http://schemas.microsoft.com/office/drawing/2014/main" id="{EB21ADB0-531E-43FE-9BBC-79A54A20A789}"/>
            </a:ext>
          </a:extLst>
        </xdr:cNvPr>
        <xdr:cNvSpPr/>
      </xdr:nvSpPr>
      <xdr:spPr>
        <a:xfrm>
          <a:off x="18605500" y="109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30099</xdr:rowOff>
    </xdr:from>
    <xdr:to>
      <xdr:col>102</xdr:col>
      <xdr:colOff>114300</xdr:colOff>
      <xdr:row>64</xdr:row>
      <xdr:rowOff>30861</xdr:rowOff>
    </xdr:to>
    <xdr:cxnSp macro="">
      <xdr:nvCxnSpPr>
        <xdr:cNvPr id="514" name="直線コネクタ 513">
          <a:extLst>
            <a:ext uri="{FF2B5EF4-FFF2-40B4-BE49-F238E27FC236}">
              <a16:creationId xmlns:a16="http://schemas.microsoft.com/office/drawing/2014/main" id="{FB17FEA6-F8C3-4BBC-B4FA-FBACD80D9BED}"/>
            </a:ext>
          </a:extLst>
        </xdr:cNvPr>
        <xdr:cNvCxnSpPr/>
      </xdr:nvCxnSpPr>
      <xdr:spPr>
        <a:xfrm flipV="1">
          <a:off x="18656300" y="1100289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118762</xdr:rowOff>
    </xdr:from>
    <xdr:ext cx="469744" cy="259045"/>
    <xdr:sp macro="" textlink="">
      <xdr:nvSpPr>
        <xdr:cNvPr id="515" name="n_1aveValue【保健センター・保健所】&#10;一人当たり面積">
          <a:extLst>
            <a:ext uri="{FF2B5EF4-FFF2-40B4-BE49-F238E27FC236}">
              <a16:creationId xmlns:a16="http://schemas.microsoft.com/office/drawing/2014/main" id="{04B13402-0F19-4562-815C-7BF8C77BFEFB}"/>
            </a:ext>
          </a:extLst>
        </xdr:cNvPr>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116476</xdr:rowOff>
    </xdr:from>
    <xdr:ext cx="469744" cy="259045"/>
    <xdr:sp macro="" textlink="">
      <xdr:nvSpPr>
        <xdr:cNvPr id="516" name="n_2aveValue【保健センター・保健所】&#10;一人当たり面積">
          <a:extLst>
            <a:ext uri="{FF2B5EF4-FFF2-40B4-BE49-F238E27FC236}">
              <a16:creationId xmlns:a16="http://schemas.microsoft.com/office/drawing/2014/main" id="{667C9F06-78D7-455E-97A7-BD2511D0FE41}"/>
            </a:ext>
          </a:extLst>
        </xdr:cNvPr>
        <xdr:cNvSpPr txBox="1"/>
      </xdr:nvSpPr>
      <xdr:spPr>
        <a:xfrm>
          <a:off x="20199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517" name="n_3aveValue【保健センター・保健所】&#10;一人当たり面積">
          <a:extLst>
            <a:ext uri="{FF2B5EF4-FFF2-40B4-BE49-F238E27FC236}">
              <a16:creationId xmlns:a16="http://schemas.microsoft.com/office/drawing/2014/main" id="{7900AF5A-2550-47CE-BD61-91283E761BB7}"/>
            </a:ext>
          </a:extLst>
        </xdr:cNvPr>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134764</xdr:rowOff>
    </xdr:from>
    <xdr:ext cx="469744" cy="259045"/>
    <xdr:sp macro="" textlink="">
      <xdr:nvSpPr>
        <xdr:cNvPr id="518" name="n_4aveValue【保健センター・保健所】&#10;一人当たり面積">
          <a:extLst>
            <a:ext uri="{FF2B5EF4-FFF2-40B4-BE49-F238E27FC236}">
              <a16:creationId xmlns:a16="http://schemas.microsoft.com/office/drawing/2014/main" id="{4EB22CA7-1F19-4C3A-815D-1103CF5D7292}"/>
            </a:ext>
          </a:extLst>
        </xdr:cNvPr>
        <xdr:cNvSpPr txBox="1"/>
      </xdr:nvSpPr>
      <xdr:spPr>
        <a:xfrm>
          <a:off x="18421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70502</xdr:rowOff>
    </xdr:from>
    <xdr:ext cx="469744" cy="259045"/>
    <xdr:sp macro="" textlink="">
      <xdr:nvSpPr>
        <xdr:cNvPr id="519" name="n_1mainValue【保健センター・保健所】&#10;一人当たり面積">
          <a:extLst>
            <a:ext uri="{FF2B5EF4-FFF2-40B4-BE49-F238E27FC236}">
              <a16:creationId xmlns:a16="http://schemas.microsoft.com/office/drawing/2014/main" id="{22C4B552-201E-434E-B887-8D7A013A4A07}"/>
            </a:ext>
          </a:extLst>
        </xdr:cNvPr>
        <xdr:cNvSpPr txBox="1"/>
      </xdr:nvSpPr>
      <xdr:spPr>
        <a:xfrm>
          <a:off x="210757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71264</xdr:rowOff>
    </xdr:from>
    <xdr:ext cx="469744" cy="259045"/>
    <xdr:sp macro="" textlink="">
      <xdr:nvSpPr>
        <xdr:cNvPr id="520" name="n_2mainValue【保健センター・保健所】&#10;一人当たり面積">
          <a:extLst>
            <a:ext uri="{FF2B5EF4-FFF2-40B4-BE49-F238E27FC236}">
              <a16:creationId xmlns:a16="http://schemas.microsoft.com/office/drawing/2014/main" id="{CA7957BB-E417-46A6-B2B9-27DA5180383D}"/>
            </a:ext>
          </a:extLst>
        </xdr:cNvPr>
        <xdr:cNvSpPr txBox="1"/>
      </xdr:nvSpPr>
      <xdr:spPr>
        <a:xfrm>
          <a:off x="201994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72026</xdr:rowOff>
    </xdr:from>
    <xdr:ext cx="469744" cy="259045"/>
    <xdr:sp macro="" textlink="">
      <xdr:nvSpPr>
        <xdr:cNvPr id="521" name="n_3mainValue【保健センター・保健所】&#10;一人当たり面積">
          <a:extLst>
            <a:ext uri="{FF2B5EF4-FFF2-40B4-BE49-F238E27FC236}">
              <a16:creationId xmlns:a16="http://schemas.microsoft.com/office/drawing/2014/main" id="{FAA05DB4-1C51-45AA-97C2-10E4650B3911}"/>
            </a:ext>
          </a:extLst>
        </xdr:cNvPr>
        <xdr:cNvSpPr txBox="1"/>
      </xdr:nvSpPr>
      <xdr:spPr>
        <a:xfrm>
          <a:off x="19310427"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72788</xdr:rowOff>
    </xdr:from>
    <xdr:ext cx="469744" cy="259045"/>
    <xdr:sp macro="" textlink="">
      <xdr:nvSpPr>
        <xdr:cNvPr id="522" name="n_4mainValue【保健センター・保健所】&#10;一人当たり面積">
          <a:extLst>
            <a:ext uri="{FF2B5EF4-FFF2-40B4-BE49-F238E27FC236}">
              <a16:creationId xmlns:a16="http://schemas.microsoft.com/office/drawing/2014/main" id="{AE2463B1-4AD7-4442-A0FE-273C9F0CA153}"/>
            </a:ext>
          </a:extLst>
        </xdr:cNvPr>
        <xdr:cNvSpPr txBox="1"/>
      </xdr:nvSpPr>
      <xdr:spPr>
        <a:xfrm>
          <a:off x="18421427" y="1104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F03AC543-18EE-4849-AE0A-A332A0CC0C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12ADBE1E-5AA6-45EA-BFD5-13E9DDC372E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720B878E-B405-488F-A598-7728C5BCF3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17D71C04-5C33-4E7D-82AB-988DAAA56C5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C001826E-34F6-4193-8F22-4C160F62D2B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FFE58EE8-66B6-4D17-B3D5-2427CD0958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8A31DE21-CFFE-4A70-B637-356B8556CD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717FC138-0D9A-45CC-8991-DD2520D658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4B71D63A-2EA9-4FED-8CAD-04C5C46E555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26CBF912-E711-4DF2-907E-FE946E91AD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CA8F8DDE-0989-4E21-B642-53128EEA43F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6AB01581-9003-4236-AB68-E6CB1AF353A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CCA92DF3-379A-457F-9D82-0EF96C5982C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ACE67C90-49A2-49CF-8363-04B00A75BB6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E30366FA-D83D-4253-9542-06733775BB1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934A63A7-A65C-4AD3-9B8F-71ED1A991DF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9AB51AED-F7C2-4194-9D03-419A8674B00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999B7602-F6C0-4175-A50F-5CCC2F9A44B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73CB1111-9433-43FD-8AB7-DA5CB160844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D19A8E1E-BDD2-42D8-8AFD-3F5F041AE8A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DAF2D5F3-4A5F-407E-A4E7-92CA7582E6F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A99FDFAB-042E-47F5-BCBE-A14210D2B66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4042F359-448D-4E84-A463-BEC9194D7BB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F341ED01-F730-4C24-A0FF-6CEFEC9E525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ADC3FA54-3F17-42F4-BEA8-7BD4A9548D0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D68786EB-70CF-4A91-BEE7-BD7A488701D8}"/>
            </a:ext>
          </a:extLst>
        </xdr:cNvPr>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消防施設】&#10;有形固定資産減価償却率最小値テキスト">
          <a:extLst>
            <a:ext uri="{FF2B5EF4-FFF2-40B4-BE49-F238E27FC236}">
              <a16:creationId xmlns:a16="http://schemas.microsoft.com/office/drawing/2014/main" id="{10C4DBF9-F7D6-4520-9F75-1CB32B0BC62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030C4739-D31A-4446-BB11-BFFA0B80D55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551" name="【消防施設】&#10;有形固定資産減価償却率最大値テキスト">
          <a:extLst>
            <a:ext uri="{FF2B5EF4-FFF2-40B4-BE49-F238E27FC236}">
              <a16:creationId xmlns:a16="http://schemas.microsoft.com/office/drawing/2014/main" id="{3B92B1C2-4965-4D1E-9E65-57122485C909}"/>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552" name="直線コネクタ 551">
          <a:extLst>
            <a:ext uri="{FF2B5EF4-FFF2-40B4-BE49-F238E27FC236}">
              <a16:creationId xmlns:a16="http://schemas.microsoft.com/office/drawing/2014/main" id="{D301AB40-F547-4380-A5C3-29B8524F3630}"/>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D535C23F-5B48-482E-9720-6B22BA1A7C98}"/>
            </a:ext>
          </a:extLst>
        </xdr:cNvPr>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554" name="フローチャート: 判断 553">
          <a:extLst>
            <a:ext uri="{FF2B5EF4-FFF2-40B4-BE49-F238E27FC236}">
              <a16:creationId xmlns:a16="http://schemas.microsoft.com/office/drawing/2014/main" id="{83D9C7D5-0263-4707-BCF0-CE1E2F5866B2}"/>
            </a:ext>
          </a:extLst>
        </xdr:cNvPr>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555" name="フローチャート: 判断 554">
          <a:extLst>
            <a:ext uri="{FF2B5EF4-FFF2-40B4-BE49-F238E27FC236}">
              <a16:creationId xmlns:a16="http://schemas.microsoft.com/office/drawing/2014/main" id="{F59729DD-EB14-4D8F-9C33-097641D4592D}"/>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556" name="フローチャート: 判断 555">
          <a:extLst>
            <a:ext uri="{FF2B5EF4-FFF2-40B4-BE49-F238E27FC236}">
              <a16:creationId xmlns:a16="http://schemas.microsoft.com/office/drawing/2014/main" id="{9E81FB30-F834-4B2B-8EB2-2C6FDF72C8FF}"/>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557" name="フローチャート: 判断 556">
          <a:extLst>
            <a:ext uri="{FF2B5EF4-FFF2-40B4-BE49-F238E27FC236}">
              <a16:creationId xmlns:a16="http://schemas.microsoft.com/office/drawing/2014/main" id="{20587AB4-1510-473E-BA8A-B9F6A8DBB0A7}"/>
            </a:ext>
          </a:extLst>
        </xdr:cNvPr>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558" name="フローチャート: 判断 557">
          <a:extLst>
            <a:ext uri="{FF2B5EF4-FFF2-40B4-BE49-F238E27FC236}">
              <a16:creationId xmlns:a16="http://schemas.microsoft.com/office/drawing/2014/main" id="{7AA4A41E-9F57-47CF-B0BA-7347E6D01843}"/>
            </a:ext>
          </a:extLst>
        </xdr:cNvPr>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A1350D0E-6DFA-44EA-8DAE-07CFE10EC28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7A238D80-DEB0-4F67-BE09-879A0EC1EDD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BADE3AE8-1B08-4098-A395-221D4FA1131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9F798E9-D464-4CF3-90CF-690B29C58D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BB044C54-1DF1-4C9C-B761-4364F2151DF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88537</xdr:rowOff>
    </xdr:from>
    <xdr:to>
      <xdr:col>85</xdr:col>
      <xdr:colOff>177800</xdr:colOff>
      <xdr:row>82</xdr:row>
      <xdr:rowOff>18687</xdr:rowOff>
    </xdr:to>
    <xdr:sp macro="" textlink="">
      <xdr:nvSpPr>
        <xdr:cNvPr id="564" name="楕円 563">
          <a:extLst>
            <a:ext uri="{FF2B5EF4-FFF2-40B4-BE49-F238E27FC236}">
              <a16:creationId xmlns:a16="http://schemas.microsoft.com/office/drawing/2014/main" id="{DB174669-866D-4AFB-86CB-8A7A37152FFD}"/>
            </a:ext>
          </a:extLst>
        </xdr:cNvPr>
        <xdr:cNvSpPr/>
      </xdr:nvSpPr>
      <xdr:spPr>
        <a:xfrm>
          <a:off x="162687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111414</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DC916F5E-C712-4561-9CD9-03B4A6059504}"/>
            </a:ext>
          </a:extLst>
        </xdr:cNvPr>
        <xdr:cNvSpPr txBox="1"/>
      </xdr:nvSpPr>
      <xdr:spPr>
        <a:xfrm>
          <a:off x="16357600" y="1382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163649</xdr:rowOff>
    </xdr:from>
    <xdr:to>
      <xdr:col>81</xdr:col>
      <xdr:colOff>101600</xdr:colOff>
      <xdr:row>81</xdr:row>
      <xdr:rowOff>93799</xdr:rowOff>
    </xdr:to>
    <xdr:sp macro="" textlink="">
      <xdr:nvSpPr>
        <xdr:cNvPr id="566" name="楕円 565">
          <a:extLst>
            <a:ext uri="{FF2B5EF4-FFF2-40B4-BE49-F238E27FC236}">
              <a16:creationId xmlns:a16="http://schemas.microsoft.com/office/drawing/2014/main" id="{D3252BD3-F1E3-4E90-991F-89046086DD60}"/>
            </a:ext>
          </a:extLst>
        </xdr:cNvPr>
        <xdr:cNvSpPr/>
      </xdr:nvSpPr>
      <xdr:spPr>
        <a:xfrm>
          <a:off x="15430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42999</xdr:rowOff>
    </xdr:from>
    <xdr:to>
      <xdr:col>85</xdr:col>
      <xdr:colOff>127000</xdr:colOff>
      <xdr:row>81</xdr:row>
      <xdr:rowOff>139337</xdr:rowOff>
    </xdr:to>
    <xdr:cxnSp macro="">
      <xdr:nvCxnSpPr>
        <xdr:cNvPr id="567" name="直線コネクタ 566">
          <a:extLst>
            <a:ext uri="{FF2B5EF4-FFF2-40B4-BE49-F238E27FC236}">
              <a16:creationId xmlns:a16="http://schemas.microsoft.com/office/drawing/2014/main" id="{C5E264B9-73CC-42D7-9038-5E4C1DAC9F9A}"/>
            </a:ext>
          </a:extLst>
        </xdr:cNvPr>
        <xdr:cNvCxnSpPr/>
      </xdr:nvCxnSpPr>
      <xdr:spPr>
        <a:xfrm>
          <a:off x="15481300" y="13930449"/>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85271</xdr:rowOff>
    </xdr:from>
    <xdr:to>
      <xdr:col>76</xdr:col>
      <xdr:colOff>165100</xdr:colOff>
      <xdr:row>81</xdr:row>
      <xdr:rowOff>15421</xdr:rowOff>
    </xdr:to>
    <xdr:sp macro="" textlink="">
      <xdr:nvSpPr>
        <xdr:cNvPr id="568" name="楕円 567">
          <a:extLst>
            <a:ext uri="{FF2B5EF4-FFF2-40B4-BE49-F238E27FC236}">
              <a16:creationId xmlns:a16="http://schemas.microsoft.com/office/drawing/2014/main" id="{6B29A522-48B4-4B4F-BBC9-94A6C1ED0452}"/>
            </a:ext>
          </a:extLst>
        </xdr:cNvPr>
        <xdr:cNvSpPr/>
      </xdr:nvSpPr>
      <xdr:spPr>
        <a:xfrm>
          <a:off x="14541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136071</xdr:rowOff>
    </xdr:from>
    <xdr:to>
      <xdr:col>81</xdr:col>
      <xdr:colOff>50800</xdr:colOff>
      <xdr:row>81</xdr:row>
      <xdr:rowOff>42999</xdr:rowOff>
    </xdr:to>
    <xdr:cxnSp macro="">
      <xdr:nvCxnSpPr>
        <xdr:cNvPr id="569" name="直線コネクタ 568">
          <a:extLst>
            <a:ext uri="{FF2B5EF4-FFF2-40B4-BE49-F238E27FC236}">
              <a16:creationId xmlns:a16="http://schemas.microsoft.com/office/drawing/2014/main" id="{FE056837-26D0-4F53-B832-3F8F6D5C799F}"/>
            </a:ext>
          </a:extLst>
        </xdr:cNvPr>
        <xdr:cNvCxnSpPr/>
      </xdr:nvCxnSpPr>
      <xdr:spPr>
        <a:xfrm>
          <a:off x="14592300" y="1385207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158750</xdr:rowOff>
    </xdr:from>
    <xdr:to>
      <xdr:col>72</xdr:col>
      <xdr:colOff>38100</xdr:colOff>
      <xdr:row>81</xdr:row>
      <xdr:rowOff>88900</xdr:rowOff>
    </xdr:to>
    <xdr:sp macro="" textlink="">
      <xdr:nvSpPr>
        <xdr:cNvPr id="570" name="楕円 569">
          <a:extLst>
            <a:ext uri="{FF2B5EF4-FFF2-40B4-BE49-F238E27FC236}">
              <a16:creationId xmlns:a16="http://schemas.microsoft.com/office/drawing/2014/main" id="{61B3E408-797A-4365-8185-F73A982F81DD}"/>
            </a:ext>
          </a:extLst>
        </xdr:cNvPr>
        <xdr:cNvSpPr/>
      </xdr:nvSpPr>
      <xdr:spPr>
        <a:xfrm>
          <a:off x="1365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136071</xdr:rowOff>
    </xdr:from>
    <xdr:to>
      <xdr:col>76</xdr:col>
      <xdr:colOff>114300</xdr:colOff>
      <xdr:row>81</xdr:row>
      <xdr:rowOff>38100</xdr:rowOff>
    </xdr:to>
    <xdr:cxnSp macro="">
      <xdr:nvCxnSpPr>
        <xdr:cNvPr id="571" name="直線コネクタ 570">
          <a:extLst>
            <a:ext uri="{FF2B5EF4-FFF2-40B4-BE49-F238E27FC236}">
              <a16:creationId xmlns:a16="http://schemas.microsoft.com/office/drawing/2014/main" id="{DC8BF52B-0FFE-4482-ABA1-0C592EE267D0}"/>
            </a:ext>
          </a:extLst>
        </xdr:cNvPr>
        <xdr:cNvCxnSpPr/>
      </xdr:nvCxnSpPr>
      <xdr:spPr>
        <a:xfrm flipV="1">
          <a:off x="13703300" y="1385207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46082</xdr:rowOff>
    </xdr:from>
    <xdr:to>
      <xdr:col>67</xdr:col>
      <xdr:colOff>101600</xdr:colOff>
      <xdr:row>80</xdr:row>
      <xdr:rowOff>147682</xdr:rowOff>
    </xdr:to>
    <xdr:sp macro="" textlink="">
      <xdr:nvSpPr>
        <xdr:cNvPr id="572" name="楕円 571">
          <a:extLst>
            <a:ext uri="{FF2B5EF4-FFF2-40B4-BE49-F238E27FC236}">
              <a16:creationId xmlns:a16="http://schemas.microsoft.com/office/drawing/2014/main" id="{27CCAA4E-1784-47CC-A920-4492FB30C984}"/>
            </a:ext>
          </a:extLst>
        </xdr:cNvPr>
        <xdr:cNvSpPr/>
      </xdr:nvSpPr>
      <xdr:spPr>
        <a:xfrm>
          <a:off x="12763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96882</xdr:rowOff>
    </xdr:from>
    <xdr:to>
      <xdr:col>71</xdr:col>
      <xdr:colOff>177800</xdr:colOff>
      <xdr:row>81</xdr:row>
      <xdr:rowOff>38100</xdr:rowOff>
    </xdr:to>
    <xdr:cxnSp macro="">
      <xdr:nvCxnSpPr>
        <xdr:cNvPr id="573" name="直線コネクタ 572">
          <a:extLst>
            <a:ext uri="{FF2B5EF4-FFF2-40B4-BE49-F238E27FC236}">
              <a16:creationId xmlns:a16="http://schemas.microsoft.com/office/drawing/2014/main" id="{F97DB3F3-7DAE-4910-A8A9-BA9CD35788DF}"/>
            </a:ext>
          </a:extLst>
        </xdr:cNvPr>
        <xdr:cNvCxnSpPr/>
      </xdr:nvCxnSpPr>
      <xdr:spPr>
        <a:xfrm>
          <a:off x="12814300" y="13812882"/>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574" name="n_1aveValue【消防施設】&#10;有形固定資産減価償却率">
          <a:extLst>
            <a:ext uri="{FF2B5EF4-FFF2-40B4-BE49-F238E27FC236}">
              <a16:creationId xmlns:a16="http://schemas.microsoft.com/office/drawing/2014/main" id="{ABE30274-2DBC-4BA5-946F-CC48D21EE237}"/>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575" name="n_2aveValue【消防施設】&#10;有形固定資産減価償却率">
          <a:extLst>
            <a:ext uri="{FF2B5EF4-FFF2-40B4-BE49-F238E27FC236}">
              <a16:creationId xmlns:a16="http://schemas.microsoft.com/office/drawing/2014/main" id="{EDF4A2BD-110B-46D9-A615-B48462EB3F25}"/>
            </a:ext>
          </a:extLst>
        </xdr:cNvPr>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58800</xdr:rowOff>
    </xdr:from>
    <xdr:ext cx="405111" cy="259045"/>
    <xdr:sp macro="" textlink="">
      <xdr:nvSpPr>
        <xdr:cNvPr id="576" name="n_3aveValue【消防施設】&#10;有形固定資産減価償却率">
          <a:extLst>
            <a:ext uri="{FF2B5EF4-FFF2-40B4-BE49-F238E27FC236}">
              <a16:creationId xmlns:a16="http://schemas.microsoft.com/office/drawing/2014/main" id="{A064457D-4B69-4B41-BE79-D6ED08A652CE}"/>
            </a:ext>
          </a:extLst>
        </xdr:cNvPr>
        <xdr:cNvSpPr txBox="1"/>
      </xdr:nvSpPr>
      <xdr:spPr>
        <a:xfrm>
          <a:off x="13500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577" name="n_4aveValue【消防施設】&#10;有形固定資産減価償却率">
          <a:extLst>
            <a:ext uri="{FF2B5EF4-FFF2-40B4-BE49-F238E27FC236}">
              <a16:creationId xmlns:a16="http://schemas.microsoft.com/office/drawing/2014/main" id="{A9BB1C4F-65B6-45F5-BA04-EF297B9A7413}"/>
            </a:ext>
          </a:extLst>
        </xdr:cNvPr>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110326</xdr:rowOff>
    </xdr:from>
    <xdr:ext cx="405111" cy="259045"/>
    <xdr:sp macro="" textlink="">
      <xdr:nvSpPr>
        <xdr:cNvPr id="578" name="n_1mainValue【消防施設】&#10;有形固定資産減価償却率">
          <a:extLst>
            <a:ext uri="{FF2B5EF4-FFF2-40B4-BE49-F238E27FC236}">
              <a16:creationId xmlns:a16="http://schemas.microsoft.com/office/drawing/2014/main" id="{E8F6FA94-64D8-4188-A79D-3197AFDA5669}"/>
            </a:ext>
          </a:extLst>
        </xdr:cNvPr>
        <xdr:cNvSpPr txBox="1"/>
      </xdr:nvSpPr>
      <xdr:spPr>
        <a:xfrm>
          <a:off x="152660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31948</xdr:rowOff>
    </xdr:from>
    <xdr:ext cx="405111" cy="259045"/>
    <xdr:sp macro="" textlink="">
      <xdr:nvSpPr>
        <xdr:cNvPr id="579" name="n_2mainValue【消防施設】&#10;有形固定資産減価償却率">
          <a:extLst>
            <a:ext uri="{FF2B5EF4-FFF2-40B4-BE49-F238E27FC236}">
              <a16:creationId xmlns:a16="http://schemas.microsoft.com/office/drawing/2014/main" id="{C2B2E81E-A8B7-4CB3-B702-C55F70020F9A}"/>
            </a:ext>
          </a:extLst>
        </xdr:cNvPr>
        <xdr:cNvSpPr txBox="1"/>
      </xdr:nvSpPr>
      <xdr:spPr>
        <a:xfrm>
          <a:off x="14389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105427</xdr:rowOff>
    </xdr:from>
    <xdr:ext cx="405111" cy="259045"/>
    <xdr:sp macro="" textlink="">
      <xdr:nvSpPr>
        <xdr:cNvPr id="580" name="n_3mainValue【消防施設】&#10;有形固定資産減価償却率">
          <a:extLst>
            <a:ext uri="{FF2B5EF4-FFF2-40B4-BE49-F238E27FC236}">
              <a16:creationId xmlns:a16="http://schemas.microsoft.com/office/drawing/2014/main" id="{CF837D01-350A-44DB-82BC-79AF27E49FC3}"/>
            </a:ext>
          </a:extLst>
        </xdr:cNvPr>
        <xdr:cNvSpPr txBox="1"/>
      </xdr:nvSpPr>
      <xdr:spPr>
        <a:xfrm>
          <a:off x="13500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164209</xdr:rowOff>
    </xdr:from>
    <xdr:ext cx="405111" cy="259045"/>
    <xdr:sp macro="" textlink="">
      <xdr:nvSpPr>
        <xdr:cNvPr id="581" name="n_4mainValue【消防施設】&#10;有形固定資産減価償却率">
          <a:extLst>
            <a:ext uri="{FF2B5EF4-FFF2-40B4-BE49-F238E27FC236}">
              <a16:creationId xmlns:a16="http://schemas.microsoft.com/office/drawing/2014/main" id="{98A03E63-8F28-4FF3-ADF7-E7154417CE41}"/>
            </a:ext>
          </a:extLst>
        </xdr:cNvPr>
        <xdr:cNvSpPr txBox="1"/>
      </xdr:nvSpPr>
      <xdr:spPr>
        <a:xfrm>
          <a:off x="12611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C53B63A0-D4BA-40B8-8E48-537CCB6D629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7F5415AA-31F5-45AC-9071-9FAA8EC1EA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8927291E-3B33-4CCC-95D8-324DC4A6679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DBBE1B30-E5EE-4BB2-8ACA-A5CC364A2BF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432C49EF-B390-4BCA-BEE7-0FD608539C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21B5188B-3C84-42C2-AE2E-A8F5EB3BD7F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C46DEA4C-1451-4E16-8A2F-01D2CFCA87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1FDD854E-D8A3-4F43-962C-35677C8BC21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9C7DF03D-9315-4AB1-83FF-F25336585A3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EF67A3AF-A276-487E-B664-58E46DF5A6C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38A58A1A-B46A-4392-AABA-F98D7D98C45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13E6FF7B-A7AE-40D3-AAE9-D0BCC932F9B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5F13341F-0572-4F92-A091-00E89F0A979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97C969B0-50D8-490D-9DAA-CC2D7924D52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A634925D-98F5-4E56-92FA-0DAED48BC80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61069450-BB66-4D8F-8B73-D829A8E1AD1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570D418E-9638-4F84-AA74-EC7276EEDB7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3EE61305-77A4-4DBF-8039-BF8DF221F9A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A4F73E99-1A16-44C5-9511-BBA64BA90CB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6B92EF01-9330-4A71-9255-0F7D1486B1D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BC89B14-C6F7-40D3-8850-139F3F4969C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23410858-072B-41CF-96E8-68F17C4E4E9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D79E7922-0690-4141-BE81-9A6FDD40F5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605" name="直線コネクタ 604">
          <a:extLst>
            <a:ext uri="{FF2B5EF4-FFF2-40B4-BE49-F238E27FC236}">
              <a16:creationId xmlns:a16="http://schemas.microsoft.com/office/drawing/2014/main" id="{75FD9CFD-FCC1-48C7-AC12-8ED898EAC768}"/>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6" name="【消防施設】&#10;一人当たり面積最小値テキスト">
          <a:extLst>
            <a:ext uri="{FF2B5EF4-FFF2-40B4-BE49-F238E27FC236}">
              <a16:creationId xmlns:a16="http://schemas.microsoft.com/office/drawing/2014/main" id="{781BD42E-69E4-4FBA-A72D-07C2F4019F7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7" name="直線コネクタ 606">
          <a:extLst>
            <a:ext uri="{FF2B5EF4-FFF2-40B4-BE49-F238E27FC236}">
              <a16:creationId xmlns:a16="http://schemas.microsoft.com/office/drawing/2014/main" id="{DA0362D2-2F63-407E-A6B7-89E32F619174}"/>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608" name="【消防施設】&#10;一人当たり面積最大値テキスト">
          <a:extLst>
            <a:ext uri="{FF2B5EF4-FFF2-40B4-BE49-F238E27FC236}">
              <a16:creationId xmlns:a16="http://schemas.microsoft.com/office/drawing/2014/main" id="{3264B41C-5E22-4417-897F-10FE9497128C}"/>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609" name="直線コネクタ 608">
          <a:extLst>
            <a:ext uri="{FF2B5EF4-FFF2-40B4-BE49-F238E27FC236}">
              <a16:creationId xmlns:a16="http://schemas.microsoft.com/office/drawing/2014/main" id="{83D0E1D2-84B7-447B-9A7D-570B824B0E08}"/>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610" name="【消防施設】&#10;一人当たり面積平均値テキスト">
          <a:extLst>
            <a:ext uri="{FF2B5EF4-FFF2-40B4-BE49-F238E27FC236}">
              <a16:creationId xmlns:a16="http://schemas.microsoft.com/office/drawing/2014/main" id="{C0FDE170-6354-4899-8CF9-E2C93C24075A}"/>
            </a:ext>
          </a:extLst>
        </xdr:cNvPr>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611" name="フローチャート: 判断 610">
          <a:extLst>
            <a:ext uri="{FF2B5EF4-FFF2-40B4-BE49-F238E27FC236}">
              <a16:creationId xmlns:a16="http://schemas.microsoft.com/office/drawing/2014/main" id="{F5140A7D-A301-46F5-94AC-79FE5143E492}"/>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612" name="フローチャート: 判断 611">
          <a:extLst>
            <a:ext uri="{FF2B5EF4-FFF2-40B4-BE49-F238E27FC236}">
              <a16:creationId xmlns:a16="http://schemas.microsoft.com/office/drawing/2014/main" id="{7B029661-F177-4636-BCB0-8C5ED3EA879F}"/>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613" name="フローチャート: 判断 612">
          <a:extLst>
            <a:ext uri="{FF2B5EF4-FFF2-40B4-BE49-F238E27FC236}">
              <a16:creationId xmlns:a16="http://schemas.microsoft.com/office/drawing/2014/main" id="{A6931A62-B1D0-4D5E-9FF5-8D4D1B10F1FF}"/>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614" name="フローチャート: 判断 613">
          <a:extLst>
            <a:ext uri="{FF2B5EF4-FFF2-40B4-BE49-F238E27FC236}">
              <a16:creationId xmlns:a16="http://schemas.microsoft.com/office/drawing/2014/main" id="{43AE7A7C-AB0D-4E1C-94BA-EDAE4827708B}"/>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615" name="フローチャート: 判断 614">
          <a:extLst>
            <a:ext uri="{FF2B5EF4-FFF2-40B4-BE49-F238E27FC236}">
              <a16:creationId xmlns:a16="http://schemas.microsoft.com/office/drawing/2014/main" id="{495F9380-6A3B-469D-B3BE-E8187181A74F}"/>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8B983293-0214-42C0-B423-7F8641CBCCA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F5C6C95F-2B0C-432B-BE94-6A9251790F8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3FFD7280-EB30-4B0B-ACB4-F457262F30E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379B1E76-FFE6-4E7C-ADE4-5910DA50449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4BEF2CB-549A-4E59-8341-FBB5BFD2B2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21" name="楕円 620">
          <a:extLst>
            <a:ext uri="{FF2B5EF4-FFF2-40B4-BE49-F238E27FC236}">
              <a16:creationId xmlns:a16="http://schemas.microsoft.com/office/drawing/2014/main" id="{CAA7B688-68F3-43E2-BE71-49ED7523A8F1}"/>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622" name="【消防施設】&#10;一人当たり面積該当値テキスト">
          <a:extLst>
            <a:ext uri="{FF2B5EF4-FFF2-40B4-BE49-F238E27FC236}">
              <a16:creationId xmlns:a16="http://schemas.microsoft.com/office/drawing/2014/main" id="{B434203F-F154-4D7C-B73F-E2CF3B35B2AC}"/>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23" name="楕円 622">
          <a:extLst>
            <a:ext uri="{FF2B5EF4-FFF2-40B4-BE49-F238E27FC236}">
              <a16:creationId xmlns:a16="http://schemas.microsoft.com/office/drawing/2014/main" id="{87E7C54A-7884-4BD5-A7A5-01F42070EC35}"/>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624" name="直線コネクタ 623">
          <a:extLst>
            <a:ext uri="{FF2B5EF4-FFF2-40B4-BE49-F238E27FC236}">
              <a16:creationId xmlns:a16="http://schemas.microsoft.com/office/drawing/2014/main" id="{49749AA4-05E3-478A-9653-90A4671C740B}"/>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92075</xdr:rowOff>
    </xdr:from>
    <xdr:to>
      <xdr:col>107</xdr:col>
      <xdr:colOff>101600</xdr:colOff>
      <xdr:row>86</xdr:row>
      <xdr:rowOff>22225</xdr:rowOff>
    </xdr:to>
    <xdr:sp macro="" textlink="">
      <xdr:nvSpPr>
        <xdr:cNvPr id="625" name="楕円 624">
          <a:extLst>
            <a:ext uri="{FF2B5EF4-FFF2-40B4-BE49-F238E27FC236}">
              <a16:creationId xmlns:a16="http://schemas.microsoft.com/office/drawing/2014/main" id="{60E7A4F0-1E11-454A-8CDD-A4526D28777A}"/>
            </a:ext>
          </a:extLst>
        </xdr:cNvPr>
        <xdr:cNvSpPr/>
      </xdr:nvSpPr>
      <xdr:spPr>
        <a:xfrm>
          <a:off x="20383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142875</xdr:rowOff>
    </xdr:to>
    <xdr:cxnSp macro="">
      <xdr:nvCxnSpPr>
        <xdr:cNvPr id="626" name="直線コネクタ 625">
          <a:extLst>
            <a:ext uri="{FF2B5EF4-FFF2-40B4-BE49-F238E27FC236}">
              <a16:creationId xmlns:a16="http://schemas.microsoft.com/office/drawing/2014/main" id="{7D8B0E6A-F170-45F7-AE11-F4DB1854D080}"/>
            </a:ext>
          </a:extLst>
        </xdr:cNvPr>
        <xdr:cNvCxnSpPr/>
      </xdr:nvCxnSpPr>
      <xdr:spPr>
        <a:xfrm flipV="1">
          <a:off x="20434300" y="147142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114936</xdr:rowOff>
    </xdr:from>
    <xdr:to>
      <xdr:col>102</xdr:col>
      <xdr:colOff>165100</xdr:colOff>
      <xdr:row>86</xdr:row>
      <xdr:rowOff>45086</xdr:rowOff>
    </xdr:to>
    <xdr:sp macro="" textlink="">
      <xdr:nvSpPr>
        <xdr:cNvPr id="627" name="楕円 626">
          <a:extLst>
            <a:ext uri="{FF2B5EF4-FFF2-40B4-BE49-F238E27FC236}">
              <a16:creationId xmlns:a16="http://schemas.microsoft.com/office/drawing/2014/main" id="{398BA735-7C8D-41ED-8438-C51E4F54D258}"/>
            </a:ext>
          </a:extLst>
        </xdr:cNvPr>
        <xdr:cNvSpPr/>
      </xdr:nvSpPr>
      <xdr:spPr>
        <a:xfrm>
          <a:off x="19494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142875</xdr:rowOff>
    </xdr:from>
    <xdr:to>
      <xdr:col>107</xdr:col>
      <xdr:colOff>50800</xdr:colOff>
      <xdr:row>85</xdr:row>
      <xdr:rowOff>165736</xdr:rowOff>
    </xdr:to>
    <xdr:cxnSp macro="">
      <xdr:nvCxnSpPr>
        <xdr:cNvPr id="628" name="直線コネクタ 627">
          <a:extLst>
            <a:ext uri="{FF2B5EF4-FFF2-40B4-BE49-F238E27FC236}">
              <a16:creationId xmlns:a16="http://schemas.microsoft.com/office/drawing/2014/main" id="{C7556B68-5FC1-4FE9-B7FC-F2E6E826D0EF}"/>
            </a:ext>
          </a:extLst>
        </xdr:cNvPr>
        <xdr:cNvCxnSpPr/>
      </xdr:nvCxnSpPr>
      <xdr:spPr>
        <a:xfrm flipV="1">
          <a:off x="19545300" y="147161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114936</xdr:rowOff>
    </xdr:from>
    <xdr:to>
      <xdr:col>98</xdr:col>
      <xdr:colOff>38100</xdr:colOff>
      <xdr:row>86</xdr:row>
      <xdr:rowOff>45086</xdr:rowOff>
    </xdr:to>
    <xdr:sp macro="" textlink="">
      <xdr:nvSpPr>
        <xdr:cNvPr id="629" name="楕円 628">
          <a:extLst>
            <a:ext uri="{FF2B5EF4-FFF2-40B4-BE49-F238E27FC236}">
              <a16:creationId xmlns:a16="http://schemas.microsoft.com/office/drawing/2014/main" id="{A987FEF4-9BA8-4C4B-BC73-AAD987D3FC9D}"/>
            </a:ext>
          </a:extLst>
        </xdr:cNvPr>
        <xdr:cNvSpPr/>
      </xdr:nvSpPr>
      <xdr:spPr>
        <a:xfrm>
          <a:off x="18605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165736</xdr:rowOff>
    </xdr:from>
    <xdr:to>
      <xdr:col>102</xdr:col>
      <xdr:colOff>114300</xdr:colOff>
      <xdr:row>85</xdr:row>
      <xdr:rowOff>165736</xdr:rowOff>
    </xdr:to>
    <xdr:cxnSp macro="">
      <xdr:nvCxnSpPr>
        <xdr:cNvPr id="630" name="直線コネクタ 629">
          <a:extLst>
            <a:ext uri="{FF2B5EF4-FFF2-40B4-BE49-F238E27FC236}">
              <a16:creationId xmlns:a16="http://schemas.microsoft.com/office/drawing/2014/main" id="{ABA7523C-6EE2-460D-8393-EA9B2DEADDAB}"/>
            </a:ext>
          </a:extLst>
        </xdr:cNvPr>
        <xdr:cNvCxnSpPr/>
      </xdr:nvCxnSpPr>
      <xdr:spPr>
        <a:xfrm>
          <a:off x="18656300" y="1473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631" name="n_1aveValue【消防施設】&#10;一人当たり面積">
          <a:extLst>
            <a:ext uri="{FF2B5EF4-FFF2-40B4-BE49-F238E27FC236}">
              <a16:creationId xmlns:a16="http://schemas.microsoft.com/office/drawing/2014/main" id="{F495122D-7278-4EF2-B370-6973F59316C5}"/>
            </a:ext>
          </a:extLst>
        </xdr:cNvPr>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632" name="n_2aveValue【消防施設】&#10;一人当たり面積">
          <a:extLst>
            <a:ext uri="{FF2B5EF4-FFF2-40B4-BE49-F238E27FC236}">
              <a16:creationId xmlns:a16="http://schemas.microsoft.com/office/drawing/2014/main" id="{EB3CCF7F-2ABD-469A-81CC-986B2A17A472}"/>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633" name="n_3aveValue【消防施設】&#10;一人当たり面積">
          <a:extLst>
            <a:ext uri="{FF2B5EF4-FFF2-40B4-BE49-F238E27FC236}">
              <a16:creationId xmlns:a16="http://schemas.microsoft.com/office/drawing/2014/main" id="{C508EEFF-D064-4DB2-A5B7-AB12FF7D2337}"/>
            </a:ext>
          </a:extLst>
        </xdr:cNvPr>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634" name="n_4aveValue【消防施設】&#10;一人当たり面積">
          <a:extLst>
            <a:ext uri="{FF2B5EF4-FFF2-40B4-BE49-F238E27FC236}">
              <a16:creationId xmlns:a16="http://schemas.microsoft.com/office/drawing/2014/main" id="{8E842FA7-745A-4952-A1A6-2D4B1CA8983F}"/>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35" name="n_1mainValue【消防施設】&#10;一人当たり面積">
          <a:extLst>
            <a:ext uri="{FF2B5EF4-FFF2-40B4-BE49-F238E27FC236}">
              <a16:creationId xmlns:a16="http://schemas.microsoft.com/office/drawing/2014/main" id="{E68E6CA7-27E1-4B8C-850B-54DF169C424D}"/>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13352</xdr:rowOff>
    </xdr:from>
    <xdr:ext cx="469744" cy="259045"/>
    <xdr:sp macro="" textlink="">
      <xdr:nvSpPr>
        <xdr:cNvPr id="636" name="n_2mainValue【消防施設】&#10;一人当たり面積">
          <a:extLst>
            <a:ext uri="{FF2B5EF4-FFF2-40B4-BE49-F238E27FC236}">
              <a16:creationId xmlns:a16="http://schemas.microsoft.com/office/drawing/2014/main" id="{44B91D78-D19B-44C8-B922-FE096C9AC1BD}"/>
            </a:ext>
          </a:extLst>
        </xdr:cNvPr>
        <xdr:cNvSpPr txBox="1"/>
      </xdr:nvSpPr>
      <xdr:spPr>
        <a:xfrm>
          <a:off x="20199427" y="147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36213</xdr:rowOff>
    </xdr:from>
    <xdr:ext cx="469744" cy="259045"/>
    <xdr:sp macro="" textlink="">
      <xdr:nvSpPr>
        <xdr:cNvPr id="637" name="n_3mainValue【消防施設】&#10;一人当たり面積">
          <a:extLst>
            <a:ext uri="{FF2B5EF4-FFF2-40B4-BE49-F238E27FC236}">
              <a16:creationId xmlns:a16="http://schemas.microsoft.com/office/drawing/2014/main" id="{834254B5-EC57-4803-8CFA-6D1BCC80A746}"/>
            </a:ext>
          </a:extLst>
        </xdr:cNvPr>
        <xdr:cNvSpPr txBox="1"/>
      </xdr:nvSpPr>
      <xdr:spPr>
        <a:xfrm>
          <a:off x="19310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36213</xdr:rowOff>
    </xdr:from>
    <xdr:ext cx="469744" cy="259045"/>
    <xdr:sp macro="" textlink="">
      <xdr:nvSpPr>
        <xdr:cNvPr id="638" name="n_4mainValue【消防施設】&#10;一人当たり面積">
          <a:extLst>
            <a:ext uri="{FF2B5EF4-FFF2-40B4-BE49-F238E27FC236}">
              <a16:creationId xmlns:a16="http://schemas.microsoft.com/office/drawing/2014/main" id="{F5DEB4E5-F528-4814-A963-D8C4FA6ED0BD}"/>
            </a:ext>
          </a:extLst>
        </xdr:cNvPr>
        <xdr:cNvSpPr txBox="1"/>
      </xdr:nvSpPr>
      <xdr:spPr>
        <a:xfrm>
          <a:off x="18421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AFBE6E2A-65D7-4E08-965E-3E497464FA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58501D17-1F70-4192-8E12-2F34B966E4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C146B3BC-5F3E-470D-B6E7-9F0769A5B9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89F76CA2-FB38-4A2E-8AA1-BBD1207E1D5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B217A02D-28BF-4628-BF11-7AC86E394CF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C4B7848F-D1FB-4F6F-9E96-6C41C3C1D4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AC53FEB4-4233-4F6C-8889-D3989120284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D001F5E7-4909-47DC-AAB3-D99F8B10E9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E321AC18-B4A6-4B0D-A161-4A576F10744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C5071805-CE26-4BA8-A04E-577DD5D293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34545BB3-82E3-4152-87E1-63A148E6DBC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6D041A5E-CD72-4EA0-B55D-84EBFB51C58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C3C4E714-3FBF-455E-8759-9FBD556735E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F55350BB-F8C5-4A95-88F7-834B07B03B3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24CB379B-8A5E-480A-8609-EB625D2A549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8AFA01B8-B7A4-4EF8-A7CE-50672B49466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4134338E-431F-4414-A3BF-EF0265B3E36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901567C-303F-4489-93E3-E4A21B1ADAB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E8A7E056-1FE9-454F-B3D6-86B7FCB9A13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FA70EB70-5B37-4309-8F23-C465818E97B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CF439D36-95EF-47F4-9207-1129367DC07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4F237E97-3672-470A-A5AB-248B953903F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DBBB6CEE-BA7E-45A3-8BE7-F778D87D993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72CDEB8C-A8CA-4A9C-9105-41C13A4B3B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663" name="直線コネクタ 662">
          <a:extLst>
            <a:ext uri="{FF2B5EF4-FFF2-40B4-BE49-F238E27FC236}">
              <a16:creationId xmlns:a16="http://schemas.microsoft.com/office/drawing/2014/main" id="{473C872F-433D-4B5E-B9C5-A1A9889DE4EA}"/>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庁舎】&#10;有形固定資産減価償却率最小値テキスト">
          <a:extLst>
            <a:ext uri="{FF2B5EF4-FFF2-40B4-BE49-F238E27FC236}">
              <a16:creationId xmlns:a16="http://schemas.microsoft.com/office/drawing/2014/main" id="{96E1BFAE-44ED-48FA-A389-0C84E3D82E3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a:extLst>
            <a:ext uri="{FF2B5EF4-FFF2-40B4-BE49-F238E27FC236}">
              <a16:creationId xmlns:a16="http://schemas.microsoft.com/office/drawing/2014/main" id="{00B16339-B8C0-4F82-BD60-E164AA53CBD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666" name="【庁舎】&#10;有形固定資産減価償却率最大値テキスト">
          <a:extLst>
            <a:ext uri="{FF2B5EF4-FFF2-40B4-BE49-F238E27FC236}">
              <a16:creationId xmlns:a16="http://schemas.microsoft.com/office/drawing/2014/main" id="{9488F9F7-32F1-4903-9587-E438E07F76BC}"/>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667" name="直線コネクタ 666">
          <a:extLst>
            <a:ext uri="{FF2B5EF4-FFF2-40B4-BE49-F238E27FC236}">
              <a16:creationId xmlns:a16="http://schemas.microsoft.com/office/drawing/2014/main" id="{45221599-0AB8-4F2E-A6BA-7FECE3434BD4}"/>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68" name="【庁舎】&#10;有形固定資産減価償却率平均値テキスト">
          <a:extLst>
            <a:ext uri="{FF2B5EF4-FFF2-40B4-BE49-F238E27FC236}">
              <a16:creationId xmlns:a16="http://schemas.microsoft.com/office/drawing/2014/main" id="{3C02A44B-3F91-47F9-84D3-1C60CECD91EB}"/>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9" name="フローチャート: 判断 668">
          <a:extLst>
            <a:ext uri="{FF2B5EF4-FFF2-40B4-BE49-F238E27FC236}">
              <a16:creationId xmlns:a16="http://schemas.microsoft.com/office/drawing/2014/main" id="{CA483557-F901-4E79-86B7-B62E5C0EC7B5}"/>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670" name="フローチャート: 判断 669">
          <a:extLst>
            <a:ext uri="{FF2B5EF4-FFF2-40B4-BE49-F238E27FC236}">
              <a16:creationId xmlns:a16="http://schemas.microsoft.com/office/drawing/2014/main" id="{70739DF6-8CD3-45BC-B2DB-5271C820D317}"/>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671" name="フローチャート: 判断 670">
          <a:extLst>
            <a:ext uri="{FF2B5EF4-FFF2-40B4-BE49-F238E27FC236}">
              <a16:creationId xmlns:a16="http://schemas.microsoft.com/office/drawing/2014/main" id="{35332D58-F05C-4DA2-9F3F-59C3276AE5BB}"/>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2" name="フローチャート: 判断 671">
          <a:extLst>
            <a:ext uri="{FF2B5EF4-FFF2-40B4-BE49-F238E27FC236}">
              <a16:creationId xmlns:a16="http://schemas.microsoft.com/office/drawing/2014/main" id="{EF75BFC8-4E6E-4E57-ADA7-08DDEA630B8F}"/>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673" name="フローチャート: 判断 672">
          <a:extLst>
            <a:ext uri="{FF2B5EF4-FFF2-40B4-BE49-F238E27FC236}">
              <a16:creationId xmlns:a16="http://schemas.microsoft.com/office/drawing/2014/main" id="{2174E85B-5FF8-4376-AEAA-5EC26B8A19B4}"/>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FC627E5-B371-433A-ACE5-7A21A72EFC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4E99735-A6FF-407A-A55E-53C4F0CC7E7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8496711-220A-41DA-A8E4-58DF419D60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5B98E59-1E94-4CC3-B182-1F9D0EBEF19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EAFDC5D-6567-47B6-99F4-FBEB8B21D00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79" name="楕円 678">
          <a:extLst>
            <a:ext uri="{FF2B5EF4-FFF2-40B4-BE49-F238E27FC236}">
              <a16:creationId xmlns:a16="http://schemas.microsoft.com/office/drawing/2014/main" id="{F5294093-0693-49C0-BFB4-3B623702E55D}"/>
            </a:ext>
          </a:extLst>
        </xdr:cNvPr>
        <xdr:cNvSpPr/>
      </xdr:nvSpPr>
      <xdr:spPr>
        <a:xfrm>
          <a:off x="16268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68597</xdr:rowOff>
    </xdr:from>
    <xdr:ext cx="405111" cy="259045"/>
    <xdr:sp macro="" textlink="">
      <xdr:nvSpPr>
        <xdr:cNvPr id="680" name="【庁舎】&#10;有形固定資産減価償却率該当値テキスト">
          <a:extLst>
            <a:ext uri="{FF2B5EF4-FFF2-40B4-BE49-F238E27FC236}">
              <a16:creationId xmlns:a16="http://schemas.microsoft.com/office/drawing/2014/main" id="{73944F66-D5AE-4FAE-B4A9-F516F7A35E79}"/>
            </a:ext>
          </a:extLst>
        </xdr:cNvPr>
        <xdr:cNvSpPr txBox="1"/>
      </xdr:nvSpPr>
      <xdr:spPr>
        <a:xfrm>
          <a:off x="163576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114936</xdr:rowOff>
    </xdr:from>
    <xdr:to>
      <xdr:col>81</xdr:col>
      <xdr:colOff>101600</xdr:colOff>
      <xdr:row>104</xdr:row>
      <xdr:rowOff>45086</xdr:rowOff>
    </xdr:to>
    <xdr:sp macro="" textlink="">
      <xdr:nvSpPr>
        <xdr:cNvPr id="681" name="楕円 680">
          <a:extLst>
            <a:ext uri="{FF2B5EF4-FFF2-40B4-BE49-F238E27FC236}">
              <a16:creationId xmlns:a16="http://schemas.microsoft.com/office/drawing/2014/main" id="{43583E2A-63C8-4072-9279-16428B4B424F}"/>
            </a:ext>
          </a:extLst>
        </xdr:cNvPr>
        <xdr:cNvSpPr/>
      </xdr:nvSpPr>
      <xdr:spPr>
        <a:xfrm>
          <a:off x="15430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165736</xdr:rowOff>
    </xdr:from>
    <xdr:to>
      <xdr:col>85</xdr:col>
      <xdr:colOff>127000</xdr:colOff>
      <xdr:row>104</xdr:row>
      <xdr:rowOff>140970</xdr:rowOff>
    </xdr:to>
    <xdr:cxnSp macro="">
      <xdr:nvCxnSpPr>
        <xdr:cNvPr id="682" name="直線コネクタ 681">
          <a:extLst>
            <a:ext uri="{FF2B5EF4-FFF2-40B4-BE49-F238E27FC236}">
              <a16:creationId xmlns:a16="http://schemas.microsoft.com/office/drawing/2014/main" id="{0988061D-9C39-40F9-A2E6-1D153F202E6C}"/>
            </a:ext>
          </a:extLst>
        </xdr:cNvPr>
        <xdr:cNvCxnSpPr/>
      </xdr:nvCxnSpPr>
      <xdr:spPr>
        <a:xfrm>
          <a:off x="15481300" y="17825086"/>
          <a:ext cx="8382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683" name="楕円 682">
          <a:extLst>
            <a:ext uri="{FF2B5EF4-FFF2-40B4-BE49-F238E27FC236}">
              <a16:creationId xmlns:a16="http://schemas.microsoft.com/office/drawing/2014/main" id="{0FEB0C66-1D7F-4DC3-A9D8-53B0B05734F8}"/>
            </a:ext>
          </a:extLst>
        </xdr:cNvPr>
        <xdr:cNvSpPr/>
      </xdr:nvSpPr>
      <xdr:spPr>
        <a:xfrm>
          <a:off x="14541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165736</xdr:rowOff>
    </xdr:from>
    <xdr:to>
      <xdr:col>81</xdr:col>
      <xdr:colOff>50800</xdr:colOff>
      <xdr:row>104</xdr:row>
      <xdr:rowOff>45720</xdr:rowOff>
    </xdr:to>
    <xdr:cxnSp macro="">
      <xdr:nvCxnSpPr>
        <xdr:cNvPr id="684" name="直線コネクタ 683">
          <a:extLst>
            <a:ext uri="{FF2B5EF4-FFF2-40B4-BE49-F238E27FC236}">
              <a16:creationId xmlns:a16="http://schemas.microsoft.com/office/drawing/2014/main" id="{27D10382-B43A-4E30-BD08-35AEEF50BF91}"/>
            </a:ext>
          </a:extLst>
        </xdr:cNvPr>
        <xdr:cNvCxnSpPr/>
      </xdr:nvCxnSpPr>
      <xdr:spPr>
        <a:xfrm flipV="1">
          <a:off x="14592300" y="178250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132080</xdr:rowOff>
    </xdr:from>
    <xdr:to>
      <xdr:col>72</xdr:col>
      <xdr:colOff>38100</xdr:colOff>
      <xdr:row>104</xdr:row>
      <xdr:rowOff>62230</xdr:rowOff>
    </xdr:to>
    <xdr:sp macro="" textlink="">
      <xdr:nvSpPr>
        <xdr:cNvPr id="685" name="楕円 684">
          <a:extLst>
            <a:ext uri="{FF2B5EF4-FFF2-40B4-BE49-F238E27FC236}">
              <a16:creationId xmlns:a16="http://schemas.microsoft.com/office/drawing/2014/main" id="{9D4273D0-6625-44CE-8774-A8424BF19370}"/>
            </a:ext>
          </a:extLst>
        </xdr:cNvPr>
        <xdr:cNvSpPr/>
      </xdr:nvSpPr>
      <xdr:spPr>
        <a:xfrm>
          <a:off x="13652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xdr:rowOff>
    </xdr:from>
    <xdr:to>
      <xdr:col>76</xdr:col>
      <xdr:colOff>114300</xdr:colOff>
      <xdr:row>104</xdr:row>
      <xdr:rowOff>45720</xdr:rowOff>
    </xdr:to>
    <xdr:cxnSp macro="">
      <xdr:nvCxnSpPr>
        <xdr:cNvPr id="686" name="直線コネクタ 685">
          <a:extLst>
            <a:ext uri="{FF2B5EF4-FFF2-40B4-BE49-F238E27FC236}">
              <a16:creationId xmlns:a16="http://schemas.microsoft.com/office/drawing/2014/main" id="{F794BDFD-3D89-462C-818F-DDE9B695A93A}"/>
            </a:ext>
          </a:extLst>
        </xdr:cNvPr>
        <xdr:cNvCxnSpPr/>
      </xdr:nvCxnSpPr>
      <xdr:spPr>
        <a:xfrm>
          <a:off x="13703300" y="17842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29211</xdr:rowOff>
    </xdr:from>
    <xdr:to>
      <xdr:col>67</xdr:col>
      <xdr:colOff>101600</xdr:colOff>
      <xdr:row>104</xdr:row>
      <xdr:rowOff>130811</xdr:rowOff>
    </xdr:to>
    <xdr:sp macro="" textlink="">
      <xdr:nvSpPr>
        <xdr:cNvPr id="687" name="楕円 686">
          <a:extLst>
            <a:ext uri="{FF2B5EF4-FFF2-40B4-BE49-F238E27FC236}">
              <a16:creationId xmlns:a16="http://schemas.microsoft.com/office/drawing/2014/main" id="{6A1529CF-E79B-4EB2-BF26-6C07526570D3}"/>
            </a:ext>
          </a:extLst>
        </xdr:cNvPr>
        <xdr:cNvSpPr/>
      </xdr:nvSpPr>
      <xdr:spPr>
        <a:xfrm>
          <a:off x="12763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xdr:rowOff>
    </xdr:from>
    <xdr:to>
      <xdr:col>71</xdr:col>
      <xdr:colOff>177800</xdr:colOff>
      <xdr:row>104</xdr:row>
      <xdr:rowOff>80011</xdr:rowOff>
    </xdr:to>
    <xdr:cxnSp macro="">
      <xdr:nvCxnSpPr>
        <xdr:cNvPr id="688" name="直線コネクタ 687">
          <a:extLst>
            <a:ext uri="{FF2B5EF4-FFF2-40B4-BE49-F238E27FC236}">
              <a16:creationId xmlns:a16="http://schemas.microsoft.com/office/drawing/2014/main" id="{7A1F55B5-9297-46CA-9209-8A89D8C456EB}"/>
            </a:ext>
          </a:extLst>
        </xdr:cNvPr>
        <xdr:cNvCxnSpPr/>
      </xdr:nvCxnSpPr>
      <xdr:spPr>
        <a:xfrm flipV="1">
          <a:off x="12814300" y="178422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689" name="n_1aveValue【庁舎】&#10;有形固定資産減価償却率">
          <a:extLst>
            <a:ext uri="{FF2B5EF4-FFF2-40B4-BE49-F238E27FC236}">
              <a16:creationId xmlns:a16="http://schemas.microsoft.com/office/drawing/2014/main" id="{09A3923C-A0A8-4E85-9285-B6FCEC5ADFE2}"/>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690" name="n_2aveValue【庁舎】&#10;有形固定資産減価償却率">
          <a:extLst>
            <a:ext uri="{FF2B5EF4-FFF2-40B4-BE49-F238E27FC236}">
              <a16:creationId xmlns:a16="http://schemas.microsoft.com/office/drawing/2014/main" id="{D7A933D7-600F-4410-BD3E-696A34A046EF}"/>
            </a:ext>
          </a:extLst>
        </xdr:cNvPr>
        <xdr:cNvSpPr txBox="1"/>
      </xdr:nvSpPr>
      <xdr:spPr>
        <a:xfrm>
          <a:off x="14389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691" name="n_3aveValue【庁舎】&#10;有形固定資産減価償却率">
          <a:extLst>
            <a:ext uri="{FF2B5EF4-FFF2-40B4-BE49-F238E27FC236}">
              <a16:creationId xmlns:a16="http://schemas.microsoft.com/office/drawing/2014/main" id="{D14237C8-6451-4C78-90B0-9FAADBB35042}"/>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692" name="n_4aveValue【庁舎】&#10;有形固定資産減価償却率">
          <a:extLst>
            <a:ext uri="{FF2B5EF4-FFF2-40B4-BE49-F238E27FC236}">
              <a16:creationId xmlns:a16="http://schemas.microsoft.com/office/drawing/2014/main" id="{255CF637-7631-46FF-BB10-C674ED1DDEEA}"/>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61613</xdr:rowOff>
    </xdr:from>
    <xdr:ext cx="405111" cy="259045"/>
    <xdr:sp macro="" textlink="">
      <xdr:nvSpPr>
        <xdr:cNvPr id="693" name="n_1mainValue【庁舎】&#10;有形固定資産減価償却率">
          <a:extLst>
            <a:ext uri="{FF2B5EF4-FFF2-40B4-BE49-F238E27FC236}">
              <a16:creationId xmlns:a16="http://schemas.microsoft.com/office/drawing/2014/main" id="{210402F4-7474-4D42-89AA-ABDC7E32F60B}"/>
            </a:ext>
          </a:extLst>
        </xdr:cNvPr>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694" name="n_2mainValue【庁舎】&#10;有形固定資産減価償却率">
          <a:extLst>
            <a:ext uri="{FF2B5EF4-FFF2-40B4-BE49-F238E27FC236}">
              <a16:creationId xmlns:a16="http://schemas.microsoft.com/office/drawing/2014/main" id="{60EE4932-EACD-4533-AAC9-3162FAC82B1D}"/>
            </a:ext>
          </a:extLst>
        </xdr:cNvPr>
        <xdr:cNvSpPr txBox="1"/>
      </xdr:nvSpPr>
      <xdr:spPr>
        <a:xfrm>
          <a:off x="14389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78757</xdr:rowOff>
    </xdr:from>
    <xdr:ext cx="405111" cy="259045"/>
    <xdr:sp macro="" textlink="">
      <xdr:nvSpPr>
        <xdr:cNvPr id="695" name="n_3mainValue【庁舎】&#10;有形固定資産減価償却率">
          <a:extLst>
            <a:ext uri="{FF2B5EF4-FFF2-40B4-BE49-F238E27FC236}">
              <a16:creationId xmlns:a16="http://schemas.microsoft.com/office/drawing/2014/main" id="{7E2912D9-AC83-41AD-B0F8-B77FD60F1834}"/>
            </a:ext>
          </a:extLst>
        </xdr:cNvPr>
        <xdr:cNvSpPr txBox="1"/>
      </xdr:nvSpPr>
      <xdr:spPr>
        <a:xfrm>
          <a:off x="13500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121938</xdr:rowOff>
    </xdr:from>
    <xdr:ext cx="405111" cy="259045"/>
    <xdr:sp macro="" textlink="">
      <xdr:nvSpPr>
        <xdr:cNvPr id="696" name="n_4mainValue【庁舎】&#10;有形固定資産減価償却率">
          <a:extLst>
            <a:ext uri="{FF2B5EF4-FFF2-40B4-BE49-F238E27FC236}">
              <a16:creationId xmlns:a16="http://schemas.microsoft.com/office/drawing/2014/main" id="{010CAB10-FE58-4146-881D-A07AEDEADC6D}"/>
            </a:ext>
          </a:extLst>
        </xdr:cNvPr>
        <xdr:cNvSpPr txBox="1"/>
      </xdr:nvSpPr>
      <xdr:spPr>
        <a:xfrm>
          <a:off x="12611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FD5D0F38-4A32-4CEE-A684-7FAE34AA894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5520C622-89EA-4010-B86C-7077D3B8A9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798B010D-7F4A-4F3D-A16F-E484013010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B0BBD8D1-C3BD-44DC-9B42-896B76462B2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D85F3A20-449C-463F-921B-F8BF8E4168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35C3AB33-B62D-4982-8D1C-790A3FE82A4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1A9AC8DF-82F9-4B79-A082-99522253AA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62E338DD-EB05-4A64-990A-3BB11BBCFC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A2B11F26-1614-4B7C-B03F-A8A2DCBB2AB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3CB9FAE7-D4A4-4E82-ABD8-BF506035187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8FED560D-D620-4CDA-B4EB-1A5149B9549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66392807-6798-423D-ACEA-A34BEF5646A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08BC79C0-B429-497F-A805-61222538D15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4CE91F57-5F45-4DFF-942C-9E319BA347F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6E94E2B1-0513-4C2E-B032-897CC423A16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7CCBDE9C-7845-414F-8215-0526C906E70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0F955612-E188-4C34-BDD2-94419EC8DE3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05935C30-9C89-4EB3-8CF3-0E461005800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47B196D5-1AFD-4D65-98CE-069349FE4B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7B86E41D-88D1-4CEB-AC6D-BC29B05BBEF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5C7E1220-2E3A-46AA-B870-9EA1C29A789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718" name="直線コネクタ 717">
          <a:extLst>
            <a:ext uri="{FF2B5EF4-FFF2-40B4-BE49-F238E27FC236}">
              <a16:creationId xmlns:a16="http://schemas.microsoft.com/office/drawing/2014/main" id="{6760BF55-ED3F-4350-B05F-0F8B680D8B66}"/>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719" name="【庁舎】&#10;一人当たり面積最小値テキスト">
          <a:extLst>
            <a:ext uri="{FF2B5EF4-FFF2-40B4-BE49-F238E27FC236}">
              <a16:creationId xmlns:a16="http://schemas.microsoft.com/office/drawing/2014/main" id="{70AD5350-D657-4589-A38B-187DE968F3E4}"/>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720" name="直線コネクタ 719">
          <a:extLst>
            <a:ext uri="{FF2B5EF4-FFF2-40B4-BE49-F238E27FC236}">
              <a16:creationId xmlns:a16="http://schemas.microsoft.com/office/drawing/2014/main" id="{047FDEB3-BE63-412E-AA18-4AE7A8F2F8BB}"/>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721" name="【庁舎】&#10;一人当たり面積最大値テキスト">
          <a:extLst>
            <a:ext uri="{FF2B5EF4-FFF2-40B4-BE49-F238E27FC236}">
              <a16:creationId xmlns:a16="http://schemas.microsoft.com/office/drawing/2014/main" id="{14FF4148-41AD-4AE2-98CB-EEBBD0FBACFF}"/>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722" name="直線コネクタ 721">
          <a:extLst>
            <a:ext uri="{FF2B5EF4-FFF2-40B4-BE49-F238E27FC236}">
              <a16:creationId xmlns:a16="http://schemas.microsoft.com/office/drawing/2014/main" id="{17E58504-F076-40BB-9B2B-B743E16140B8}"/>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723" name="【庁舎】&#10;一人当たり面積平均値テキスト">
          <a:extLst>
            <a:ext uri="{FF2B5EF4-FFF2-40B4-BE49-F238E27FC236}">
              <a16:creationId xmlns:a16="http://schemas.microsoft.com/office/drawing/2014/main" id="{FACD77E4-10F0-4BD4-BBBD-4A1188352555}"/>
            </a:ext>
          </a:extLst>
        </xdr:cNvPr>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724" name="フローチャート: 判断 723">
          <a:extLst>
            <a:ext uri="{FF2B5EF4-FFF2-40B4-BE49-F238E27FC236}">
              <a16:creationId xmlns:a16="http://schemas.microsoft.com/office/drawing/2014/main" id="{CF435B4F-9257-495E-8899-91C81BCF1A05}"/>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725" name="フローチャート: 判断 724">
          <a:extLst>
            <a:ext uri="{FF2B5EF4-FFF2-40B4-BE49-F238E27FC236}">
              <a16:creationId xmlns:a16="http://schemas.microsoft.com/office/drawing/2014/main" id="{E42372C3-79E9-4C68-9FAF-9447177C8993}"/>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726" name="フローチャート: 判断 725">
          <a:extLst>
            <a:ext uri="{FF2B5EF4-FFF2-40B4-BE49-F238E27FC236}">
              <a16:creationId xmlns:a16="http://schemas.microsoft.com/office/drawing/2014/main" id="{77CD8480-3A2D-4638-B1A1-8A425899D2B4}"/>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727" name="フローチャート: 判断 726">
          <a:extLst>
            <a:ext uri="{FF2B5EF4-FFF2-40B4-BE49-F238E27FC236}">
              <a16:creationId xmlns:a16="http://schemas.microsoft.com/office/drawing/2014/main" id="{078B1037-66A5-4B15-A757-28C470F32341}"/>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728" name="フローチャート: 判断 727">
          <a:extLst>
            <a:ext uri="{FF2B5EF4-FFF2-40B4-BE49-F238E27FC236}">
              <a16:creationId xmlns:a16="http://schemas.microsoft.com/office/drawing/2014/main" id="{B4E0561F-641E-467D-9991-B56AD3D21524}"/>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919D0898-9363-4190-B3C5-FD0FEEB63F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041956A-6189-45D6-93B7-718364D087B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12D8B8AF-1776-411D-A20C-A109F0AAD13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231969A3-6115-4736-95D3-EB455DD741A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F3740FC-A1BB-4D9A-B7E2-4B424030D7A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85292</xdr:rowOff>
    </xdr:from>
    <xdr:to>
      <xdr:col>116</xdr:col>
      <xdr:colOff>114300</xdr:colOff>
      <xdr:row>107</xdr:row>
      <xdr:rowOff>15442</xdr:rowOff>
    </xdr:to>
    <xdr:sp macro="" textlink="">
      <xdr:nvSpPr>
        <xdr:cNvPr id="734" name="楕円 733">
          <a:extLst>
            <a:ext uri="{FF2B5EF4-FFF2-40B4-BE49-F238E27FC236}">
              <a16:creationId xmlns:a16="http://schemas.microsoft.com/office/drawing/2014/main" id="{F0D58DF4-A70D-4DA1-8ED1-E2D48DC0807E}"/>
            </a:ext>
          </a:extLst>
        </xdr:cNvPr>
        <xdr:cNvSpPr/>
      </xdr:nvSpPr>
      <xdr:spPr>
        <a:xfrm>
          <a:off x="22110700" y="182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63719</xdr:rowOff>
    </xdr:from>
    <xdr:ext cx="469744" cy="259045"/>
    <xdr:sp macro="" textlink="">
      <xdr:nvSpPr>
        <xdr:cNvPr id="735" name="【庁舎】&#10;一人当たり面積該当値テキスト">
          <a:extLst>
            <a:ext uri="{FF2B5EF4-FFF2-40B4-BE49-F238E27FC236}">
              <a16:creationId xmlns:a16="http://schemas.microsoft.com/office/drawing/2014/main" id="{25CCF318-5EDC-46A2-B25A-1F32BF5A7CCB}"/>
            </a:ext>
          </a:extLst>
        </xdr:cNvPr>
        <xdr:cNvSpPr txBox="1"/>
      </xdr:nvSpPr>
      <xdr:spPr>
        <a:xfrm>
          <a:off x="22199600" y="182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88036</xdr:rowOff>
    </xdr:from>
    <xdr:to>
      <xdr:col>112</xdr:col>
      <xdr:colOff>38100</xdr:colOff>
      <xdr:row>107</xdr:row>
      <xdr:rowOff>18186</xdr:rowOff>
    </xdr:to>
    <xdr:sp macro="" textlink="">
      <xdr:nvSpPr>
        <xdr:cNvPr id="736" name="楕円 735">
          <a:extLst>
            <a:ext uri="{FF2B5EF4-FFF2-40B4-BE49-F238E27FC236}">
              <a16:creationId xmlns:a16="http://schemas.microsoft.com/office/drawing/2014/main" id="{D8E72E05-1558-4177-868B-5E22B9308CD7}"/>
            </a:ext>
          </a:extLst>
        </xdr:cNvPr>
        <xdr:cNvSpPr/>
      </xdr:nvSpPr>
      <xdr:spPr>
        <a:xfrm>
          <a:off x="21272500" y="182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136092</xdr:rowOff>
    </xdr:from>
    <xdr:to>
      <xdr:col>116</xdr:col>
      <xdr:colOff>63500</xdr:colOff>
      <xdr:row>106</xdr:row>
      <xdr:rowOff>138836</xdr:rowOff>
    </xdr:to>
    <xdr:cxnSp macro="">
      <xdr:nvCxnSpPr>
        <xdr:cNvPr id="737" name="直線コネクタ 736">
          <a:extLst>
            <a:ext uri="{FF2B5EF4-FFF2-40B4-BE49-F238E27FC236}">
              <a16:creationId xmlns:a16="http://schemas.microsoft.com/office/drawing/2014/main" id="{C94C0E27-4F8E-4A4E-85EE-AEC35DF7AC66}"/>
            </a:ext>
          </a:extLst>
        </xdr:cNvPr>
        <xdr:cNvCxnSpPr/>
      </xdr:nvCxnSpPr>
      <xdr:spPr>
        <a:xfrm flipV="1">
          <a:off x="21323300" y="18309792"/>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92608</xdr:rowOff>
    </xdr:from>
    <xdr:to>
      <xdr:col>107</xdr:col>
      <xdr:colOff>101600</xdr:colOff>
      <xdr:row>107</xdr:row>
      <xdr:rowOff>22758</xdr:rowOff>
    </xdr:to>
    <xdr:sp macro="" textlink="">
      <xdr:nvSpPr>
        <xdr:cNvPr id="738" name="楕円 737">
          <a:extLst>
            <a:ext uri="{FF2B5EF4-FFF2-40B4-BE49-F238E27FC236}">
              <a16:creationId xmlns:a16="http://schemas.microsoft.com/office/drawing/2014/main" id="{E5CDE20D-579C-48B3-B480-B8EA1A7F9BBD}"/>
            </a:ext>
          </a:extLst>
        </xdr:cNvPr>
        <xdr:cNvSpPr/>
      </xdr:nvSpPr>
      <xdr:spPr>
        <a:xfrm>
          <a:off x="20383500" y="182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138836</xdr:rowOff>
    </xdr:from>
    <xdr:to>
      <xdr:col>111</xdr:col>
      <xdr:colOff>177800</xdr:colOff>
      <xdr:row>106</xdr:row>
      <xdr:rowOff>143408</xdr:rowOff>
    </xdr:to>
    <xdr:cxnSp macro="">
      <xdr:nvCxnSpPr>
        <xdr:cNvPr id="739" name="直線コネクタ 738">
          <a:extLst>
            <a:ext uri="{FF2B5EF4-FFF2-40B4-BE49-F238E27FC236}">
              <a16:creationId xmlns:a16="http://schemas.microsoft.com/office/drawing/2014/main" id="{365BF200-BFB4-463E-8FA2-214A0B2E9433}"/>
            </a:ext>
          </a:extLst>
        </xdr:cNvPr>
        <xdr:cNvCxnSpPr/>
      </xdr:nvCxnSpPr>
      <xdr:spPr>
        <a:xfrm flipV="1">
          <a:off x="20434300" y="183125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95352</xdr:rowOff>
    </xdr:from>
    <xdr:to>
      <xdr:col>102</xdr:col>
      <xdr:colOff>165100</xdr:colOff>
      <xdr:row>107</xdr:row>
      <xdr:rowOff>25502</xdr:rowOff>
    </xdr:to>
    <xdr:sp macro="" textlink="">
      <xdr:nvSpPr>
        <xdr:cNvPr id="740" name="楕円 739">
          <a:extLst>
            <a:ext uri="{FF2B5EF4-FFF2-40B4-BE49-F238E27FC236}">
              <a16:creationId xmlns:a16="http://schemas.microsoft.com/office/drawing/2014/main" id="{EFEE7003-9417-497C-9CEC-8F12EA4B285E}"/>
            </a:ext>
          </a:extLst>
        </xdr:cNvPr>
        <xdr:cNvSpPr/>
      </xdr:nvSpPr>
      <xdr:spPr>
        <a:xfrm>
          <a:off x="19494500" y="182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143408</xdr:rowOff>
    </xdr:from>
    <xdr:to>
      <xdr:col>107</xdr:col>
      <xdr:colOff>50800</xdr:colOff>
      <xdr:row>106</xdr:row>
      <xdr:rowOff>146152</xdr:rowOff>
    </xdr:to>
    <xdr:cxnSp macro="">
      <xdr:nvCxnSpPr>
        <xdr:cNvPr id="741" name="直線コネクタ 740">
          <a:extLst>
            <a:ext uri="{FF2B5EF4-FFF2-40B4-BE49-F238E27FC236}">
              <a16:creationId xmlns:a16="http://schemas.microsoft.com/office/drawing/2014/main" id="{06C3504D-4494-4B11-8D78-DA164F211B23}"/>
            </a:ext>
          </a:extLst>
        </xdr:cNvPr>
        <xdr:cNvCxnSpPr/>
      </xdr:nvCxnSpPr>
      <xdr:spPr>
        <a:xfrm flipV="1">
          <a:off x="19545300" y="1831710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103124</xdr:rowOff>
    </xdr:from>
    <xdr:to>
      <xdr:col>98</xdr:col>
      <xdr:colOff>38100</xdr:colOff>
      <xdr:row>107</xdr:row>
      <xdr:rowOff>33274</xdr:rowOff>
    </xdr:to>
    <xdr:sp macro="" textlink="">
      <xdr:nvSpPr>
        <xdr:cNvPr id="742" name="楕円 741">
          <a:extLst>
            <a:ext uri="{FF2B5EF4-FFF2-40B4-BE49-F238E27FC236}">
              <a16:creationId xmlns:a16="http://schemas.microsoft.com/office/drawing/2014/main" id="{D86E35D9-D91F-4769-AC81-677CD72BA951}"/>
            </a:ext>
          </a:extLst>
        </xdr:cNvPr>
        <xdr:cNvSpPr/>
      </xdr:nvSpPr>
      <xdr:spPr>
        <a:xfrm>
          <a:off x="18605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146152</xdr:rowOff>
    </xdr:from>
    <xdr:to>
      <xdr:col>102</xdr:col>
      <xdr:colOff>114300</xdr:colOff>
      <xdr:row>106</xdr:row>
      <xdr:rowOff>153924</xdr:rowOff>
    </xdr:to>
    <xdr:cxnSp macro="">
      <xdr:nvCxnSpPr>
        <xdr:cNvPr id="743" name="直線コネクタ 742">
          <a:extLst>
            <a:ext uri="{FF2B5EF4-FFF2-40B4-BE49-F238E27FC236}">
              <a16:creationId xmlns:a16="http://schemas.microsoft.com/office/drawing/2014/main" id="{34ECE5A1-EEA7-48E4-AD56-C0BDE3F07184}"/>
            </a:ext>
          </a:extLst>
        </xdr:cNvPr>
        <xdr:cNvCxnSpPr/>
      </xdr:nvCxnSpPr>
      <xdr:spPr>
        <a:xfrm flipV="1">
          <a:off x="18656300" y="1831985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130725</xdr:rowOff>
    </xdr:from>
    <xdr:ext cx="469744" cy="259045"/>
    <xdr:sp macro="" textlink="">
      <xdr:nvSpPr>
        <xdr:cNvPr id="744" name="n_1aveValue【庁舎】&#10;一人当たり面積">
          <a:extLst>
            <a:ext uri="{FF2B5EF4-FFF2-40B4-BE49-F238E27FC236}">
              <a16:creationId xmlns:a16="http://schemas.microsoft.com/office/drawing/2014/main" id="{523133D6-C36B-4604-9BED-F2BF846EF2D5}"/>
            </a:ext>
          </a:extLst>
        </xdr:cNvPr>
        <xdr:cNvSpPr txBox="1"/>
      </xdr:nvSpPr>
      <xdr:spPr>
        <a:xfrm>
          <a:off x="21075727" y="179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745" name="n_2aveValue【庁舎】&#10;一人当たり面積">
          <a:extLst>
            <a:ext uri="{FF2B5EF4-FFF2-40B4-BE49-F238E27FC236}">
              <a16:creationId xmlns:a16="http://schemas.microsoft.com/office/drawing/2014/main" id="{D1F80B42-5A9B-4400-8293-528433931A1D}"/>
            </a:ext>
          </a:extLst>
        </xdr:cNvPr>
        <xdr:cNvSpPr txBox="1"/>
      </xdr:nvSpPr>
      <xdr:spPr>
        <a:xfrm>
          <a:off x="20199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746" name="n_3aveValue【庁舎】&#10;一人当たり面積">
          <a:extLst>
            <a:ext uri="{FF2B5EF4-FFF2-40B4-BE49-F238E27FC236}">
              <a16:creationId xmlns:a16="http://schemas.microsoft.com/office/drawing/2014/main" id="{10D3743E-A376-485B-9D5E-C8E2DC0769E8}"/>
            </a:ext>
          </a:extLst>
        </xdr:cNvPr>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747" name="n_4aveValue【庁舎】&#10;一人当たり面積">
          <a:extLst>
            <a:ext uri="{FF2B5EF4-FFF2-40B4-BE49-F238E27FC236}">
              <a16:creationId xmlns:a16="http://schemas.microsoft.com/office/drawing/2014/main" id="{A49A2A0B-FFF0-49D0-A43D-05F15F2B5666}"/>
            </a:ext>
          </a:extLst>
        </xdr:cNvPr>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9313</xdr:rowOff>
    </xdr:from>
    <xdr:ext cx="469744" cy="259045"/>
    <xdr:sp macro="" textlink="">
      <xdr:nvSpPr>
        <xdr:cNvPr id="748" name="n_1mainValue【庁舎】&#10;一人当たり面積">
          <a:extLst>
            <a:ext uri="{FF2B5EF4-FFF2-40B4-BE49-F238E27FC236}">
              <a16:creationId xmlns:a16="http://schemas.microsoft.com/office/drawing/2014/main" id="{85EB81E5-0E07-40AC-B58F-482DCA7E6A69}"/>
            </a:ext>
          </a:extLst>
        </xdr:cNvPr>
        <xdr:cNvSpPr txBox="1"/>
      </xdr:nvSpPr>
      <xdr:spPr>
        <a:xfrm>
          <a:off x="21075727" y="183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13885</xdr:rowOff>
    </xdr:from>
    <xdr:ext cx="469744" cy="259045"/>
    <xdr:sp macro="" textlink="">
      <xdr:nvSpPr>
        <xdr:cNvPr id="749" name="n_2mainValue【庁舎】&#10;一人当たり面積">
          <a:extLst>
            <a:ext uri="{FF2B5EF4-FFF2-40B4-BE49-F238E27FC236}">
              <a16:creationId xmlns:a16="http://schemas.microsoft.com/office/drawing/2014/main" id="{AC3D0425-A9BC-4CEC-9B35-1493BA13B403}"/>
            </a:ext>
          </a:extLst>
        </xdr:cNvPr>
        <xdr:cNvSpPr txBox="1"/>
      </xdr:nvSpPr>
      <xdr:spPr>
        <a:xfrm>
          <a:off x="20199427" y="183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16629</xdr:rowOff>
    </xdr:from>
    <xdr:ext cx="469744" cy="259045"/>
    <xdr:sp macro="" textlink="">
      <xdr:nvSpPr>
        <xdr:cNvPr id="750" name="n_3mainValue【庁舎】&#10;一人当たり面積">
          <a:extLst>
            <a:ext uri="{FF2B5EF4-FFF2-40B4-BE49-F238E27FC236}">
              <a16:creationId xmlns:a16="http://schemas.microsoft.com/office/drawing/2014/main" id="{92800DDF-1AB5-4C9E-931A-00364182EFB1}"/>
            </a:ext>
          </a:extLst>
        </xdr:cNvPr>
        <xdr:cNvSpPr txBox="1"/>
      </xdr:nvSpPr>
      <xdr:spPr>
        <a:xfrm>
          <a:off x="19310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24401</xdr:rowOff>
    </xdr:from>
    <xdr:ext cx="469744" cy="259045"/>
    <xdr:sp macro="" textlink="">
      <xdr:nvSpPr>
        <xdr:cNvPr id="751" name="n_4mainValue【庁舎】&#10;一人当たり面積">
          <a:extLst>
            <a:ext uri="{FF2B5EF4-FFF2-40B4-BE49-F238E27FC236}">
              <a16:creationId xmlns:a16="http://schemas.microsoft.com/office/drawing/2014/main" id="{ABE20220-C0F9-4E4E-B2FB-D6B9DACA39B5}"/>
            </a:ext>
          </a:extLst>
        </xdr:cNvPr>
        <xdr:cNvSpPr txBox="1"/>
      </xdr:nvSpPr>
      <xdr:spPr>
        <a:xfrm>
          <a:off x="18421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C38205A3-406C-4153-BD06-0A0EB0026A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DAFF88B1-0561-4E82-A97F-9857F3DEDD8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F4B23221-92EF-42B6-A034-9E4473AD15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平均値と概ね同水準となっている。平均値より大幅に高い施設は、一般廃棄物処理施設・体育館・プール・福祉施設となっており、平均値より大幅に低い施設は消防施設と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及び消防施設については、会津若松地方広域市町村圏整備組合保有施設であるため町単位ではなく地方単位となる。廃棄物処理施設は老朽化が進んでおり、用地等を含め広域的な協議が必要であり、運営組合の適切な管理を求めることとなる。</a:t>
          </a:r>
        </a:p>
        <a:p>
          <a:r>
            <a:rPr kumimoji="1" lang="ja-JP" altLang="en-US" sz="1300">
              <a:latin typeface="ＭＳ Ｐゴシック" panose="020B0600070205080204" pitchFamily="50" charset="-128"/>
              <a:ea typeface="ＭＳ Ｐゴシック" panose="020B0600070205080204" pitchFamily="50" charset="-128"/>
            </a:rPr>
            <a:t>体育館・プールの有形固定資産減価償却率は、類似団体平均を大幅に上回っており、施設整備後年数が経過している施設があるためである。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福祉施設の有形固定資産減価償却率は、類似団体平均を大幅に上回っており、施設整備後年数が経過している施設があるためである。</a:t>
          </a:r>
        </a:p>
        <a:p>
          <a:r>
            <a:rPr kumimoji="1" lang="ja-JP" altLang="en-US" sz="1300">
              <a:latin typeface="ＭＳ Ｐゴシック" panose="020B0600070205080204" pitchFamily="50" charset="-128"/>
              <a:ea typeface="ＭＳ Ｐゴシック" panose="020B0600070205080204" pitchFamily="50" charset="-128"/>
            </a:rPr>
            <a:t>消防施設の有形固定資産減価償却率は、類似団体平均を大幅に下回っており、比較的新しい建物が多いと言える。</a:t>
          </a:r>
        </a:p>
        <a:p>
          <a:r>
            <a:rPr kumimoji="1" lang="ja-JP" altLang="en-US" sz="1300">
              <a:latin typeface="ＭＳ Ｐゴシック" panose="020B0600070205080204" pitchFamily="50" charset="-128"/>
              <a:ea typeface="ＭＳ Ｐゴシック" panose="020B0600070205080204" pitchFamily="50" charset="-128"/>
            </a:rPr>
            <a:t>一人当たり面積については類似団体平均値程度のものが多い。地域において設備が不足している懸念があり、平均値と近似となっている施設においても老朽化の著しい施設があるため、磐梯町個別施設計画に基づいた長期的な維持管理を図り、適正な施設環境の整備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E37" sqref="E37:S3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5370816</v>
      </c>
      <c r="BO4" s="464"/>
      <c r="BP4" s="464"/>
      <c r="BQ4" s="464"/>
      <c r="BR4" s="464"/>
      <c r="BS4" s="464"/>
      <c r="BT4" s="464"/>
      <c r="BU4" s="465"/>
      <c r="BV4" s="463">
        <v>3777589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5.5</v>
      </c>
      <c r="CU4" s="648"/>
      <c r="CV4" s="648"/>
      <c r="CW4" s="648"/>
      <c r="CX4" s="648"/>
      <c r="CY4" s="648"/>
      <c r="CZ4" s="648"/>
      <c r="DA4" s="649"/>
      <c r="DB4" s="647">
        <v>5.2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5123031</v>
      </c>
      <c r="BO5" s="469"/>
      <c r="BP5" s="469"/>
      <c r="BQ5" s="469"/>
      <c r="BR5" s="469"/>
      <c r="BS5" s="469"/>
      <c r="BT5" s="469"/>
      <c r="BU5" s="470"/>
      <c r="BV5" s="468">
        <v>3650215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87.9</v>
      </c>
      <c r="CU5" s="439"/>
      <c r="CV5" s="439"/>
      <c r="CW5" s="439"/>
      <c r="CX5" s="439"/>
      <c r="CY5" s="439"/>
      <c r="CZ5" s="439"/>
      <c r="DA5" s="440"/>
      <c r="DB5" s="438">
        <v>96.3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247785</v>
      </c>
      <c r="BO6" s="469"/>
      <c r="BP6" s="469"/>
      <c r="BQ6" s="469"/>
      <c r="BR6" s="469"/>
      <c r="BS6" s="469"/>
      <c r="BT6" s="469"/>
      <c r="BU6" s="470"/>
      <c r="BV6" s="468">
        <v>127374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91</v>
      </c>
      <c r="CU6" s="622"/>
      <c r="CV6" s="622"/>
      <c r="CW6" s="622"/>
      <c r="CX6" s="622"/>
      <c r="CY6" s="622"/>
      <c r="CZ6" s="622"/>
      <c r="DA6" s="623"/>
      <c r="DB6" s="621">
        <v>99.7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113976</v>
      </c>
      <c r="BO7" s="469"/>
      <c r="BP7" s="469"/>
      <c r="BQ7" s="469"/>
      <c r="BR7" s="469"/>
      <c r="BS7" s="469"/>
      <c r="BT7" s="469"/>
      <c r="BU7" s="470"/>
      <c r="BV7" s="468">
        <v>10622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2417807</v>
      </c>
      <c r="CU7" s="469"/>
      <c r="CV7" s="469"/>
      <c r="CW7" s="469"/>
      <c r="CX7" s="469"/>
      <c r="CY7" s="469"/>
      <c r="CZ7" s="469"/>
      <c r="DA7" s="470"/>
      <c r="DB7" s="468">
        <v>2249584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133809</v>
      </c>
      <c r="BO8" s="469"/>
      <c r="BP8" s="469"/>
      <c r="BQ8" s="469"/>
      <c r="BR8" s="469"/>
      <c r="BS8" s="469"/>
      <c r="BT8" s="469"/>
      <c r="BU8" s="470"/>
      <c r="BV8" s="468">
        <v>116752</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0.28999999999999998</v>
      </c>
      <c r="CU8" s="582"/>
      <c r="CV8" s="582"/>
      <c r="CW8" s="582"/>
      <c r="CX8" s="582"/>
      <c r="CY8" s="582"/>
      <c r="CZ8" s="582"/>
      <c r="DA8" s="583"/>
      <c r="DB8" s="581">
        <v>0.3</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3322</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17057</v>
      </c>
      <c r="BO9" s="469"/>
      <c r="BP9" s="469"/>
      <c r="BQ9" s="469"/>
      <c r="BR9" s="469"/>
      <c r="BS9" s="469"/>
      <c r="BT9" s="469"/>
      <c r="BU9" s="470"/>
      <c r="BV9" s="468">
        <v>2710</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21.2</v>
      </c>
      <c r="CU9" s="439"/>
      <c r="CV9" s="439"/>
      <c r="CW9" s="439"/>
      <c r="CX9" s="439"/>
      <c r="CY9" s="439"/>
      <c r="CZ9" s="439"/>
      <c r="DA9" s="440"/>
      <c r="DB9" s="438">
        <v>24.2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3579</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124304</v>
      </c>
      <c r="BO10" s="469"/>
      <c r="BP10" s="469"/>
      <c r="BQ10" s="469"/>
      <c r="BR10" s="469"/>
      <c r="BS10" s="469"/>
      <c r="BT10" s="469"/>
      <c r="BU10" s="470"/>
      <c r="BV10" s="468">
        <v>60229</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3407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455221</v>
      </c>
      <c r="BO12" s="469"/>
      <c r="BP12" s="469"/>
      <c r="BQ12" s="469"/>
      <c r="BR12" s="469"/>
      <c r="BS12" s="469"/>
      <c r="BT12" s="469"/>
      <c r="BU12" s="470"/>
      <c r="BV12" s="468">
        <v>210260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3387</v>
      </c>
      <c r="S13" s="572"/>
      <c r="T13" s="572"/>
      <c r="U13" s="572"/>
      <c r="V13" s="573"/>
      <c r="W13" s="559" t="s">
        <v>140</v>
      </c>
      <c r="X13" s="481"/>
      <c r="Y13" s="481"/>
      <c r="Z13" s="481"/>
      <c r="AA13" s="481"/>
      <c r="AB13" s="482"/>
      <c r="AC13" s="444">
        <v>286</v>
      </c>
      <c r="AD13" s="445"/>
      <c r="AE13" s="445"/>
      <c r="AF13" s="445"/>
      <c r="AG13" s="446"/>
      <c r="AH13" s="444">
        <v>308</v>
      </c>
      <c r="AI13" s="445"/>
      <c r="AJ13" s="445"/>
      <c r="AK13" s="445"/>
      <c r="AL13" s="447"/>
      <c r="AM13" s="537" t="s">
        <v>141</v>
      </c>
      <c r="AN13" s="442"/>
      <c r="AO13" s="442"/>
      <c r="AP13" s="442"/>
      <c r="AQ13" s="442"/>
      <c r="AR13" s="442"/>
      <c r="AS13" s="442"/>
      <c r="AT13" s="443"/>
      <c r="AU13" s="525" t="s">
        <v>135</v>
      </c>
      <c r="AV13" s="526"/>
      <c r="AW13" s="526"/>
      <c r="AX13" s="526"/>
      <c r="AY13" s="448" t="s">
        <v>142</v>
      </c>
      <c r="AZ13" s="449"/>
      <c r="BA13" s="449"/>
      <c r="BB13" s="449"/>
      <c r="BC13" s="449"/>
      <c r="BD13" s="449"/>
      <c r="BE13" s="449"/>
      <c r="BF13" s="449"/>
      <c r="BG13" s="449"/>
      <c r="BH13" s="449"/>
      <c r="BI13" s="449"/>
      <c r="BJ13" s="449"/>
      <c r="BK13" s="449"/>
      <c r="BL13" s="449"/>
      <c r="BM13" s="450"/>
      <c r="BN13" s="468">
        <v>-313860</v>
      </c>
      <c r="BO13" s="469"/>
      <c r="BP13" s="469"/>
      <c r="BQ13" s="469"/>
      <c r="BR13" s="469"/>
      <c r="BS13" s="469"/>
      <c r="BT13" s="469"/>
      <c r="BU13" s="470"/>
      <c r="BV13" s="468">
        <v>-147321</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11.8</v>
      </c>
      <c r="CU13" s="439"/>
      <c r="CV13" s="439"/>
      <c r="CW13" s="439"/>
      <c r="CX13" s="439"/>
      <c r="CY13" s="439"/>
      <c r="CZ13" s="439"/>
      <c r="DA13" s="440"/>
      <c r="DB13" s="438">
        <v>10.1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3443</v>
      </c>
      <c r="S14" s="572"/>
      <c r="T14" s="572"/>
      <c r="U14" s="572"/>
      <c r="V14" s="573"/>
      <c r="W14" s="574"/>
      <c r="X14" s="484"/>
      <c r="Y14" s="484"/>
      <c r="Z14" s="484"/>
      <c r="AA14" s="484"/>
      <c r="AB14" s="485"/>
      <c r="AC14" s="564">
        <v>16.3</v>
      </c>
      <c r="AD14" s="565"/>
      <c r="AE14" s="565"/>
      <c r="AF14" s="565"/>
      <c r="AG14" s="566"/>
      <c r="AH14" s="564">
        <v>17.3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v>65.2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3422</v>
      </c>
      <c r="S15" s="572"/>
      <c r="T15" s="572"/>
      <c r="U15" s="572"/>
      <c r="V15" s="573"/>
      <c r="W15" s="559" t="s">
        <v>147</v>
      </c>
      <c r="X15" s="481"/>
      <c r="Y15" s="481"/>
      <c r="Z15" s="481"/>
      <c r="AA15" s="481"/>
      <c r="AB15" s="482"/>
      <c r="AC15" s="444">
        <v>494</v>
      </c>
      <c r="AD15" s="445"/>
      <c r="AE15" s="445"/>
      <c r="AF15" s="445"/>
      <c r="AG15" s="446"/>
      <c r="AH15" s="444">
        <v>499</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589534</v>
      </c>
      <c r="BO15" s="464"/>
      <c r="BP15" s="464"/>
      <c r="BQ15" s="464"/>
      <c r="BR15" s="464"/>
      <c r="BS15" s="464"/>
      <c r="BT15" s="464"/>
      <c r="BU15" s="465"/>
      <c r="BV15" s="463">
        <v>581050</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28.1</v>
      </c>
      <c r="AD16" s="565"/>
      <c r="AE16" s="565"/>
      <c r="AF16" s="565"/>
      <c r="AG16" s="566"/>
      <c r="AH16" s="564">
        <v>28</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2176121</v>
      </c>
      <c r="BO16" s="469"/>
      <c r="BP16" s="469"/>
      <c r="BQ16" s="469"/>
      <c r="BR16" s="469"/>
      <c r="BS16" s="469"/>
      <c r="BT16" s="469"/>
      <c r="BU16" s="470"/>
      <c r="BV16" s="468">
        <v>2020678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151</v>
      </c>
      <c r="S17" s="557"/>
      <c r="T17" s="557"/>
      <c r="U17" s="557"/>
      <c r="V17" s="558"/>
      <c r="W17" s="559" t="s">
        <v>154</v>
      </c>
      <c r="X17" s="481"/>
      <c r="Y17" s="481"/>
      <c r="Z17" s="481"/>
      <c r="AA17" s="481"/>
      <c r="AB17" s="482"/>
      <c r="AC17" s="444">
        <v>976</v>
      </c>
      <c r="AD17" s="445"/>
      <c r="AE17" s="445"/>
      <c r="AF17" s="445"/>
      <c r="AG17" s="446"/>
      <c r="AH17" s="444">
        <v>974</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753153</v>
      </c>
      <c r="BO17" s="469"/>
      <c r="BP17" s="469"/>
      <c r="BQ17" s="469"/>
      <c r="BR17" s="469"/>
      <c r="BS17" s="469"/>
      <c r="BT17" s="469"/>
      <c r="BU17" s="470"/>
      <c r="BV17" s="468">
        <v>745115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59.77</v>
      </c>
      <c r="M18" s="533"/>
      <c r="N18" s="533"/>
      <c r="O18" s="533"/>
      <c r="P18" s="533"/>
      <c r="Q18" s="533"/>
      <c r="R18" s="534"/>
      <c r="S18" s="534"/>
      <c r="T18" s="534"/>
      <c r="U18" s="534"/>
      <c r="V18" s="535"/>
      <c r="W18" s="549"/>
      <c r="X18" s="550"/>
      <c r="Y18" s="550"/>
      <c r="Z18" s="550"/>
      <c r="AA18" s="550"/>
      <c r="AB18" s="560"/>
      <c r="AC18" s="432">
        <v>55.6</v>
      </c>
      <c r="AD18" s="433"/>
      <c r="AE18" s="433"/>
      <c r="AF18" s="433"/>
      <c r="AG18" s="536"/>
      <c r="AH18" s="432">
        <v>54.7</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2102685</v>
      </c>
      <c r="BO18" s="469"/>
      <c r="BP18" s="469"/>
      <c r="BQ18" s="469"/>
      <c r="BR18" s="469"/>
      <c r="BS18" s="469"/>
      <c r="BT18" s="469"/>
      <c r="BU18" s="470"/>
      <c r="BV18" s="468">
        <v>2147616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56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3446916</v>
      </c>
      <c r="BO19" s="469"/>
      <c r="BP19" s="469"/>
      <c r="BQ19" s="469"/>
      <c r="BR19" s="469"/>
      <c r="BS19" s="469"/>
      <c r="BT19" s="469"/>
      <c r="BU19" s="470"/>
      <c r="BV19" s="468">
        <v>2821020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1079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5717350</v>
      </c>
      <c r="BO23" s="469"/>
      <c r="BP23" s="469"/>
      <c r="BQ23" s="469"/>
      <c r="BR23" s="469"/>
      <c r="BS23" s="469"/>
      <c r="BT23" s="469"/>
      <c r="BU23" s="470"/>
      <c r="BV23" s="468">
        <v>6189475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7281</v>
      </c>
      <c r="R24" s="445"/>
      <c r="S24" s="445"/>
      <c r="T24" s="445"/>
      <c r="U24" s="445"/>
      <c r="V24" s="446"/>
      <c r="W24" s="510"/>
      <c r="X24" s="501"/>
      <c r="Y24" s="502"/>
      <c r="Z24" s="441" t="s">
        <v>170</v>
      </c>
      <c r="AA24" s="442"/>
      <c r="AB24" s="442"/>
      <c r="AC24" s="442"/>
      <c r="AD24" s="442"/>
      <c r="AE24" s="442"/>
      <c r="AF24" s="442"/>
      <c r="AG24" s="443"/>
      <c r="AH24" s="444">
        <v>59</v>
      </c>
      <c r="AI24" s="445"/>
      <c r="AJ24" s="445"/>
      <c r="AK24" s="445"/>
      <c r="AL24" s="446"/>
      <c r="AM24" s="444">
        <v>194877</v>
      </c>
      <c r="AN24" s="445"/>
      <c r="AO24" s="445"/>
      <c r="AP24" s="445"/>
      <c r="AQ24" s="445"/>
      <c r="AR24" s="446"/>
      <c r="AS24" s="444">
        <v>3303</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5094714</v>
      </c>
      <c r="BO24" s="469"/>
      <c r="BP24" s="469"/>
      <c r="BQ24" s="469"/>
      <c r="BR24" s="469"/>
      <c r="BS24" s="469"/>
      <c r="BT24" s="469"/>
      <c r="BU24" s="470"/>
      <c r="BV24" s="468">
        <v>5538456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5831</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174</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8454</v>
      </c>
      <c r="BO25" s="464"/>
      <c r="BP25" s="464"/>
      <c r="BQ25" s="464"/>
      <c r="BR25" s="464"/>
      <c r="BS25" s="464"/>
      <c r="BT25" s="464"/>
      <c r="BU25" s="465"/>
      <c r="BV25" s="463">
        <v>5000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5831</v>
      </c>
      <c r="R26" s="445"/>
      <c r="S26" s="445"/>
      <c r="T26" s="445"/>
      <c r="U26" s="445"/>
      <c r="V26" s="446"/>
      <c r="W26" s="510"/>
      <c r="X26" s="501"/>
      <c r="Y26" s="502"/>
      <c r="Z26" s="441" t="s">
        <v>177</v>
      </c>
      <c r="AA26" s="523"/>
      <c r="AB26" s="523"/>
      <c r="AC26" s="523"/>
      <c r="AD26" s="523"/>
      <c r="AE26" s="523"/>
      <c r="AF26" s="523"/>
      <c r="AG26" s="524"/>
      <c r="AH26" s="444" t="s">
        <v>174</v>
      </c>
      <c r="AI26" s="445"/>
      <c r="AJ26" s="445"/>
      <c r="AK26" s="445"/>
      <c r="AL26" s="446"/>
      <c r="AM26" s="444" t="s">
        <v>138</v>
      </c>
      <c r="AN26" s="445"/>
      <c r="AO26" s="445"/>
      <c r="AP26" s="445"/>
      <c r="AQ26" s="445"/>
      <c r="AR26" s="446"/>
      <c r="AS26" s="444" t="s">
        <v>174</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2980</v>
      </c>
      <c r="R27" s="445"/>
      <c r="S27" s="445"/>
      <c r="T27" s="445"/>
      <c r="U27" s="445"/>
      <c r="V27" s="446"/>
      <c r="W27" s="510"/>
      <c r="X27" s="501"/>
      <c r="Y27" s="502"/>
      <c r="Z27" s="441" t="s">
        <v>180</v>
      </c>
      <c r="AA27" s="442"/>
      <c r="AB27" s="442"/>
      <c r="AC27" s="442"/>
      <c r="AD27" s="442"/>
      <c r="AE27" s="442"/>
      <c r="AF27" s="442"/>
      <c r="AG27" s="443"/>
      <c r="AH27" s="444">
        <v>9</v>
      </c>
      <c r="AI27" s="445"/>
      <c r="AJ27" s="445"/>
      <c r="AK27" s="445"/>
      <c r="AL27" s="446"/>
      <c r="AM27" s="444">
        <v>22536</v>
      </c>
      <c r="AN27" s="445"/>
      <c r="AO27" s="445"/>
      <c r="AP27" s="445"/>
      <c r="AQ27" s="445"/>
      <c r="AR27" s="446"/>
      <c r="AS27" s="444">
        <v>2504</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174</v>
      </c>
      <c r="BO27" s="472"/>
      <c r="BP27" s="472"/>
      <c r="BQ27" s="472"/>
      <c r="BR27" s="472"/>
      <c r="BS27" s="472"/>
      <c r="BT27" s="472"/>
      <c r="BU27" s="473"/>
      <c r="BV27" s="471" t="s">
        <v>138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2580</v>
      </c>
      <c r="R28" s="445"/>
      <c r="S28" s="445"/>
      <c r="T28" s="445"/>
      <c r="U28" s="445"/>
      <c r="V28" s="446"/>
      <c r="W28" s="510"/>
      <c r="X28" s="501"/>
      <c r="Y28" s="502"/>
      <c r="Z28" s="441" t="s">
        <v>183</v>
      </c>
      <c r="AA28" s="442"/>
      <c r="AB28" s="442"/>
      <c r="AC28" s="442"/>
      <c r="AD28" s="442"/>
      <c r="AE28" s="442"/>
      <c r="AF28" s="442"/>
      <c r="AG28" s="443"/>
      <c r="AH28" s="444" t="s">
        <v>174</v>
      </c>
      <c r="AI28" s="445"/>
      <c r="AJ28" s="445"/>
      <c r="AK28" s="445"/>
      <c r="AL28" s="446"/>
      <c r="AM28" s="444" t="s">
        <v>174</v>
      </c>
      <c r="AN28" s="445"/>
      <c r="AO28" s="445"/>
      <c r="AP28" s="445"/>
      <c r="AQ28" s="445"/>
      <c r="AR28" s="446"/>
      <c r="AS28" s="444" t="s">
        <v>174</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356953</v>
      </c>
      <c r="BO28" s="464"/>
      <c r="BP28" s="464"/>
      <c r="BQ28" s="464"/>
      <c r="BR28" s="464"/>
      <c r="BS28" s="464"/>
      <c r="BT28" s="464"/>
      <c r="BU28" s="465"/>
      <c r="BV28" s="463">
        <v>687870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8</v>
      </c>
      <c r="M29" s="445"/>
      <c r="N29" s="445"/>
      <c r="O29" s="445"/>
      <c r="P29" s="446"/>
      <c r="Q29" s="444">
        <v>2210</v>
      </c>
      <c r="R29" s="445"/>
      <c r="S29" s="445"/>
      <c r="T29" s="445"/>
      <c r="U29" s="445"/>
      <c r="V29" s="446"/>
      <c r="W29" s="511"/>
      <c r="X29" s="512"/>
      <c r="Y29" s="513"/>
      <c r="Z29" s="441" t="s">
        <v>186</v>
      </c>
      <c r="AA29" s="442"/>
      <c r="AB29" s="442"/>
      <c r="AC29" s="442"/>
      <c r="AD29" s="442"/>
      <c r="AE29" s="442"/>
      <c r="AF29" s="442"/>
      <c r="AG29" s="443"/>
      <c r="AH29" s="444">
        <v>68</v>
      </c>
      <c r="AI29" s="445"/>
      <c r="AJ29" s="445"/>
      <c r="AK29" s="445"/>
      <c r="AL29" s="446"/>
      <c r="AM29" s="444">
        <v>217413</v>
      </c>
      <c r="AN29" s="445"/>
      <c r="AO29" s="445"/>
      <c r="AP29" s="445"/>
      <c r="AQ29" s="445"/>
      <c r="AR29" s="446"/>
      <c r="AS29" s="444">
        <v>3197</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2800</v>
      </c>
      <c r="BO29" s="469"/>
      <c r="BP29" s="469"/>
      <c r="BQ29" s="469"/>
      <c r="BR29" s="469"/>
      <c r="BS29" s="469"/>
      <c r="BT29" s="469"/>
      <c r="BU29" s="470"/>
      <c r="BV29" s="468">
        <v>47786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96.3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852330</v>
      </c>
      <c r="BO30" s="472"/>
      <c r="BP30" s="472"/>
      <c r="BQ30" s="472"/>
      <c r="BR30" s="472"/>
      <c r="BS30" s="472"/>
      <c r="BT30" s="472"/>
      <c r="BU30" s="473"/>
      <c r="BV30" s="471">
        <v>376521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IF('各会計、関係団体の財政状況及び健全化判断比率'!B31="","",'各会計、関係団体の財政状況及び健全化判断比率'!B31)</f>
        <v>簡易水道特別会計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会津地方広域市町村圏整備組合一般会計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22</v>
      </c>
      <c r="CP34" s="427"/>
      <c r="CQ34" s="426" t="str">
        <f>IF('各会計、関係団体の財政状況及び健全化判断比率'!BS7="","",'各会計、関係団体の財政状況及び健全化判断比率'!BS7)</f>
        <v>磐梯清水平開発 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公団分収造林特別会計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IF('各会計、関係団体の財政状況及び健全化判断比率'!B32="","",'各会計、関係団体の財政状況及び健全化判断比率'!B32)</f>
        <v>公共下水道特別会計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会津若松地方広域市町村圏整備組合 水道用水供給事業会計</v>
      </c>
      <c r="BZ35" s="426"/>
      <c r="CA35" s="426"/>
      <c r="CB35" s="426"/>
      <c r="CC35" s="426"/>
      <c r="CD35" s="426"/>
      <c r="CE35" s="426"/>
      <c r="CF35" s="426"/>
      <c r="CG35" s="426"/>
      <c r="CH35" s="426"/>
      <c r="CI35" s="426"/>
      <c r="CJ35" s="426"/>
      <c r="CK35" s="426"/>
      <c r="CL35" s="426"/>
      <c r="CM35" s="426"/>
      <c r="CN35" s="214"/>
      <c r="CO35" s="427">
        <f t="shared" ref="CO35:CO43" si="3">IF(CQ35="","",CO34+1)</f>
        <v>23</v>
      </c>
      <c r="CP35" s="427"/>
      <c r="CQ35" s="426" t="str">
        <f>IF('各会計、関係団体の財政状況及び健全化判断比率'!BS8="","",'各会計、関係団体の財政状況及び健全化判断比率'!BS8)</f>
        <v>株式会社 会津嶺の里</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七ツ森地区下水道事業特別会計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IF('各会計、関係団体の財政状況及び健全化判断比率'!B33="","",'各会計、関係団体の財政状況及び健全化判断比率'!B33)</f>
        <v>農業集落排水事業特別会計</v>
      </c>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福島県市町村総合事務組合一般会計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10</v>
      </c>
      <c r="BF37" s="427"/>
      <c r="BG37" s="426" t="str">
        <f>IF('各会計、関係団体の財政状況及び健全化判断比率'!B34="","",'各会計、関係団体の財政状況及び健全化判断比率'!B34)</f>
        <v>林業集落排水事業特別会計</v>
      </c>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福島県市町村総合事務組合消防補償等特別会計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11</v>
      </c>
      <c r="BF38" s="427"/>
      <c r="BG38" s="426" t="str">
        <f>IF('各会計、関係団体の財政状況及び健全化判断比率'!B35="","",'各会計、関係団体の財政状況及び健全化判断比率'!B35)</f>
        <v>個別生活排水事業特別会計</v>
      </c>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福島県市町村総合事務組合消防賞じゅつ金特別会計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福島県市町村総合事務組合非常勤職員公務災害補償特別会計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18</v>
      </c>
      <c r="BX40" s="427"/>
      <c r="BY40" s="426" t="str">
        <f>IF('各会計、関係団体の財政状況及び健全化判断比率'!B74="","",'各会計、関係団体の財政状況及び健全化判断比率'!B74)</f>
        <v>福島県市町村総合事務組合 自治会管理特別会計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19</v>
      </c>
      <c r="BX41" s="427"/>
      <c r="BY41" s="426" t="str">
        <f>IF('各会計、関係団体の財政状況及び健全化判断比率'!B75="","",'各会計、関係団体の財政状況及び健全化判断比率'!B75)</f>
        <v>福島県後期高齢者医療広域連合一般会計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20</v>
      </c>
      <c r="BX42" s="427"/>
      <c r="BY42" s="426" t="str">
        <f>IF('各会計、関係団体の財政状況及び健全化判断比率'!B76="","",'各会計、関係団体の財政状況及び健全化判断比率'!B76)</f>
        <v>福島県後期高齢者医療広域連合後期高齢者医療特別会計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21</v>
      </c>
      <c r="BX43" s="427"/>
      <c r="BY43" s="426" t="str">
        <f>IF('各会計、関係団体の財政状況及び健全化判断比率'!B77="","",'各会計、関係団体の財政状況及び健全化判断比率'!B77)</f>
        <v>磐梯町外一市二町一ヶ村組合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QDfhYBFk8SLbsMjR5AwtMfeiclYH10MoUY/H4qxErDlF+UW8bJyVyZtbJAC78OVZPQ3rOmgERbxOAnp6DWyK5g==" saltValue="hNiZ25/oa2LuhPzg81pZ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B37" sqref="B37:Y37"/>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582617</v>
      </c>
      <c r="S5" s="736"/>
      <c r="T5" s="736"/>
      <c r="U5" s="736"/>
      <c r="V5" s="736"/>
      <c r="W5" s="736"/>
      <c r="X5" s="736"/>
      <c r="Y5" s="779"/>
      <c r="Z5" s="797">
        <v>10.8</v>
      </c>
      <c r="AA5" s="797"/>
      <c r="AB5" s="797"/>
      <c r="AC5" s="797"/>
      <c r="AD5" s="798">
        <v>582617</v>
      </c>
      <c r="AE5" s="798"/>
      <c r="AF5" s="798"/>
      <c r="AG5" s="798"/>
      <c r="AH5" s="798"/>
      <c r="AI5" s="798"/>
      <c r="AJ5" s="798"/>
      <c r="AK5" s="798"/>
      <c r="AL5" s="780">
        <v>25.2</v>
      </c>
      <c r="AM5" s="751"/>
      <c r="AN5" s="751"/>
      <c r="AO5" s="781"/>
      <c r="AP5" s="746" t="s">
        <v>225</v>
      </c>
      <c r="AQ5" s="747"/>
      <c r="AR5" s="747"/>
      <c r="AS5" s="747"/>
      <c r="AT5" s="747"/>
      <c r="AU5" s="747"/>
      <c r="AV5" s="747"/>
      <c r="AW5" s="747"/>
      <c r="AX5" s="747"/>
      <c r="AY5" s="747"/>
      <c r="AZ5" s="747"/>
      <c r="BA5" s="747"/>
      <c r="BB5" s="747"/>
      <c r="BC5" s="747"/>
      <c r="BD5" s="747"/>
      <c r="BE5" s="747"/>
      <c r="BF5" s="748"/>
      <c r="BG5" s="680">
        <v>580708</v>
      </c>
      <c r="BH5" s="681"/>
      <c r="BI5" s="681"/>
      <c r="BJ5" s="681"/>
      <c r="BK5" s="681"/>
      <c r="BL5" s="681"/>
      <c r="BM5" s="681"/>
      <c r="BN5" s="682"/>
      <c r="BO5" s="713">
        <v>99.7</v>
      </c>
      <c r="BP5" s="713"/>
      <c r="BQ5" s="713"/>
      <c r="BR5" s="713"/>
      <c r="BS5" s="714" t="s">
        <v>226</v>
      </c>
      <c r="BT5" s="714"/>
      <c r="BU5" s="714"/>
      <c r="BV5" s="714"/>
      <c r="BW5" s="714"/>
      <c r="BX5" s="714"/>
      <c r="BY5" s="714"/>
      <c r="BZ5" s="714"/>
      <c r="CA5" s="714"/>
      <c r="CB5" s="768"/>
      <c r="CD5" s="784" t="s">
        <v>220</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218</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26044</v>
      </c>
      <c r="S6" s="681"/>
      <c r="T6" s="681"/>
      <c r="U6" s="681"/>
      <c r="V6" s="681"/>
      <c r="W6" s="681"/>
      <c r="X6" s="681"/>
      <c r="Y6" s="682"/>
      <c r="Z6" s="713">
        <v>0.5</v>
      </c>
      <c r="AA6" s="713"/>
      <c r="AB6" s="713"/>
      <c r="AC6" s="713"/>
      <c r="AD6" s="714">
        <v>26044</v>
      </c>
      <c r="AE6" s="714"/>
      <c r="AF6" s="714"/>
      <c r="AG6" s="714"/>
      <c r="AH6" s="714"/>
      <c r="AI6" s="714"/>
      <c r="AJ6" s="714"/>
      <c r="AK6" s="714"/>
      <c r="AL6" s="683">
        <v>1.1000000000000001</v>
      </c>
      <c r="AM6" s="684"/>
      <c r="AN6" s="684"/>
      <c r="AO6" s="715"/>
      <c r="AP6" s="677" t="s">
        <v>231</v>
      </c>
      <c r="AQ6" s="678"/>
      <c r="AR6" s="678"/>
      <c r="AS6" s="678"/>
      <c r="AT6" s="678"/>
      <c r="AU6" s="678"/>
      <c r="AV6" s="678"/>
      <c r="AW6" s="678"/>
      <c r="AX6" s="678"/>
      <c r="AY6" s="678"/>
      <c r="AZ6" s="678"/>
      <c r="BA6" s="678"/>
      <c r="BB6" s="678"/>
      <c r="BC6" s="678"/>
      <c r="BD6" s="678"/>
      <c r="BE6" s="678"/>
      <c r="BF6" s="679"/>
      <c r="BG6" s="680">
        <v>580708</v>
      </c>
      <c r="BH6" s="681"/>
      <c r="BI6" s="681"/>
      <c r="BJ6" s="681"/>
      <c r="BK6" s="681"/>
      <c r="BL6" s="681"/>
      <c r="BM6" s="681"/>
      <c r="BN6" s="682"/>
      <c r="BO6" s="713">
        <v>99.7</v>
      </c>
      <c r="BP6" s="713"/>
      <c r="BQ6" s="713"/>
      <c r="BR6" s="713"/>
      <c r="BS6" s="714" t="s">
        <v>226</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60340</v>
      </c>
      <c r="CS6" s="681"/>
      <c r="CT6" s="681"/>
      <c r="CU6" s="681"/>
      <c r="CV6" s="681"/>
      <c r="CW6" s="681"/>
      <c r="CX6" s="681"/>
      <c r="CY6" s="682"/>
      <c r="CZ6" s="780">
        <v>1.2</v>
      </c>
      <c r="DA6" s="751"/>
      <c r="DB6" s="751"/>
      <c r="DC6" s="783"/>
      <c r="DD6" s="686" t="s">
        <v>226</v>
      </c>
      <c r="DE6" s="681"/>
      <c r="DF6" s="681"/>
      <c r="DG6" s="681"/>
      <c r="DH6" s="681"/>
      <c r="DI6" s="681"/>
      <c r="DJ6" s="681"/>
      <c r="DK6" s="681"/>
      <c r="DL6" s="681"/>
      <c r="DM6" s="681"/>
      <c r="DN6" s="681"/>
      <c r="DO6" s="681"/>
      <c r="DP6" s="682"/>
      <c r="DQ6" s="686">
        <v>60284</v>
      </c>
      <c r="DR6" s="681"/>
      <c r="DS6" s="681"/>
      <c r="DT6" s="681"/>
      <c r="DU6" s="681"/>
      <c r="DV6" s="681"/>
      <c r="DW6" s="681"/>
      <c r="DX6" s="681"/>
      <c r="DY6" s="681"/>
      <c r="DZ6" s="681"/>
      <c r="EA6" s="681"/>
      <c r="EB6" s="681"/>
      <c r="EC6" s="726"/>
    </row>
    <row r="7" spans="2:143" ht="11.25" customHeight="1" x14ac:dyDescent="0.15">
      <c r="B7" s="677" t="s">
        <v>233</v>
      </c>
      <c r="C7" s="678"/>
      <c r="D7" s="678"/>
      <c r="E7" s="678"/>
      <c r="F7" s="678"/>
      <c r="G7" s="678"/>
      <c r="H7" s="678"/>
      <c r="I7" s="678"/>
      <c r="J7" s="678"/>
      <c r="K7" s="678"/>
      <c r="L7" s="678"/>
      <c r="M7" s="678"/>
      <c r="N7" s="678"/>
      <c r="O7" s="678"/>
      <c r="P7" s="678"/>
      <c r="Q7" s="679"/>
      <c r="R7" s="680">
        <v>265</v>
      </c>
      <c r="S7" s="681"/>
      <c r="T7" s="681"/>
      <c r="U7" s="681"/>
      <c r="V7" s="681"/>
      <c r="W7" s="681"/>
      <c r="X7" s="681"/>
      <c r="Y7" s="682"/>
      <c r="Z7" s="713">
        <v>0</v>
      </c>
      <c r="AA7" s="713"/>
      <c r="AB7" s="713"/>
      <c r="AC7" s="713"/>
      <c r="AD7" s="714">
        <v>265</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183570</v>
      </c>
      <c r="BH7" s="681"/>
      <c r="BI7" s="681"/>
      <c r="BJ7" s="681"/>
      <c r="BK7" s="681"/>
      <c r="BL7" s="681"/>
      <c r="BM7" s="681"/>
      <c r="BN7" s="682"/>
      <c r="BO7" s="713">
        <v>31.5</v>
      </c>
      <c r="BP7" s="713"/>
      <c r="BQ7" s="713"/>
      <c r="BR7" s="713"/>
      <c r="BS7" s="714" t="s">
        <v>226</v>
      </c>
      <c r="BT7" s="714"/>
      <c r="BU7" s="714"/>
      <c r="BV7" s="714"/>
      <c r="BW7" s="714"/>
      <c r="BX7" s="714"/>
      <c r="BY7" s="714"/>
      <c r="BZ7" s="714"/>
      <c r="CA7" s="714"/>
      <c r="CB7" s="768"/>
      <c r="CD7" s="727" t="s">
        <v>235</v>
      </c>
      <c r="CE7" s="724"/>
      <c r="CF7" s="724"/>
      <c r="CG7" s="724"/>
      <c r="CH7" s="724"/>
      <c r="CI7" s="724"/>
      <c r="CJ7" s="724"/>
      <c r="CK7" s="724"/>
      <c r="CL7" s="724"/>
      <c r="CM7" s="724"/>
      <c r="CN7" s="724"/>
      <c r="CO7" s="724"/>
      <c r="CP7" s="724"/>
      <c r="CQ7" s="725"/>
      <c r="CR7" s="680">
        <v>2115557</v>
      </c>
      <c r="CS7" s="681"/>
      <c r="CT7" s="681"/>
      <c r="CU7" s="681"/>
      <c r="CV7" s="681"/>
      <c r="CW7" s="681"/>
      <c r="CX7" s="681"/>
      <c r="CY7" s="682"/>
      <c r="CZ7" s="713">
        <v>41.3</v>
      </c>
      <c r="DA7" s="713"/>
      <c r="DB7" s="713"/>
      <c r="DC7" s="713"/>
      <c r="DD7" s="686">
        <v>78684</v>
      </c>
      <c r="DE7" s="681"/>
      <c r="DF7" s="681"/>
      <c r="DG7" s="681"/>
      <c r="DH7" s="681"/>
      <c r="DI7" s="681"/>
      <c r="DJ7" s="681"/>
      <c r="DK7" s="681"/>
      <c r="DL7" s="681"/>
      <c r="DM7" s="681"/>
      <c r="DN7" s="681"/>
      <c r="DO7" s="681"/>
      <c r="DP7" s="682"/>
      <c r="DQ7" s="686">
        <v>963562</v>
      </c>
      <c r="DR7" s="681"/>
      <c r="DS7" s="681"/>
      <c r="DT7" s="681"/>
      <c r="DU7" s="681"/>
      <c r="DV7" s="681"/>
      <c r="DW7" s="681"/>
      <c r="DX7" s="681"/>
      <c r="DY7" s="681"/>
      <c r="DZ7" s="681"/>
      <c r="EA7" s="681"/>
      <c r="EB7" s="681"/>
      <c r="EC7" s="726"/>
    </row>
    <row r="8" spans="2:143" ht="11.25" customHeight="1" x14ac:dyDescent="0.15">
      <c r="B8" s="677" t="s">
        <v>236</v>
      </c>
      <c r="C8" s="678"/>
      <c r="D8" s="678"/>
      <c r="E8" s="678"/>
      <c r="F8" s="678"/>
      <c r="G8" s="678"/>
      <c r="H8" s="678"/>
      <c r="I8" s="678"/>
      <c r="J8" s="678"/>
      <c r="K8" s="678"/>
      <c r="L8" s="678"/>
      <c r="M8" s="678"/>
      <c r="N8" s="678"/>
      <c r="O8" s="678"/>
      <c r="P8" s="678"/>
      <c r="Q8" s="679"/>
      <c r="R8" s="680">
        <v>903</v>
      </c>
      <c r="S8" s="681"/>
      <c r="T8" s="681"/>
      <c r="U8" s="681"/>
      <c r="V8" s="681"/>
      <c r="W8" s="681"/>
      <c r="X8" s="681"/>
      <c r="Y8" s="682"/>
      <c r="Z8" s="713">
        <v>0</v>
      </c>
      <c r="AA8" s="713"/>
      <c r="AB8" s="713"/>
      <c r="AC8" s="713"/>
      <c r="AD8" s="714">
        <v>903</v>
      </c>
      <c r="AE8" s="714"/>
      <c r="AF8" s="714"/>
      <c r="AG8" s="714"/>
      <c r="AH8" s="714"/>
      <c r="AI8" s="714"/>
      <c r="AJ8" s="714"/>
      <c r="AK8" s="714"/>
      <c r="AL8" s="683">
        <v>0</v>
      </c>
      <c r="AM8" s="684"/>
      <c r="AN8" s="684"/>
      <c r="AO8" s="715"/>
      <c r="AP8" s="677" t="s">
        <v>237</v>
      </c>
      <c r="AQ8" s="678"/>
      <c r="AR8" s="678"/>
      <c r="AS8" s="678"/>
      <c r="AT8" s="678"/>
      <c r="AU8" s="678"/>
      <c r="AV8" s="678"/>
      <c r="AW8" s="678"/>
      <c r="AX8" s="678"/>
      <c r="AY8" s="678"/>
      <c r="AZ8" s="678"/>
      <c r="BA8" s="678"/>
      <c r="BB8" s="678"/>
      <c r="BC8" s="678"/>
      <c r="BD8" s="678"/>
      <c r="BE8" s="678"/>
      <c r="BF8" s="679"/>
      <c r="BG8" s="680">
        <v>6104</v>
      </c>
      <c r="BH8" s="681"/>
      <c r="BI8" s="681"/>
      <c r="BJ8" s="681"/>
      <c r="BK8" s="681"/>
      <c r="BL8" s="681"/>
      <c r="BM8" s="681"/>
      <c r="BN8" s="682"/>
      <c r="BO8" s="713">
        <v>1</v>
      </c>
      <c r="BP8" s="713"/>
      <c r="BQ8" s="713"/>
      <c r="BR8" s="713"/>
      <c r="BS8" s="686" t="s">
        <v>226</v>
      </c>
      <c r="BT8" s="681"/>
      <c r="BU8" s="681"/>
      <c r="BV8" s="681"/>
      <c r="BW8" s="681"/>
      <c r="BX8" s="681"/>
      <c r="BY8" s="681"/>
      <c r="BZ8" s="681"/>
      <c r="CA8" s="681"/>
      <c r="CB8" s="726"/>
      <c r="CD8" s="727" t="s">
        <v>238</v>
      </c>
      <c r="CE8" s="724"/>
      <c r="CF8" s="724"/>
      <c r="CG8" s="724"/>
      <c r="CH8" s="724"/>
      <c r="CI8" s="724"/>
      <c r="CJ8" s="724"/>
      <c r="CK8" s="724"/>
      <c r="CL8" s="724"/>
      <c r="CM8" s="724"/>
      <c r="CN8" s="724"/>
      <c r="CO8" s="724"/>
      <c r="CP8" s="724"/>
      <c r="CQ8" s="725"/>
      <c r="CR8" s="680">
        <v>674758</v>
      </c>
      <c r="CS8" s="681"/>
      <c r="CT8" s="681"/>
      <c r="CU8" s="681"/>
      <c r="CV8" s="681"/>
      <c r="CW8" s="681"/>
      <c r="CX8" s="681"/>
      <c r="CY8" s="682"/>
      <c r="CZ8" s="713">
        <v>13.2</v>
      </c>
      <c r="DA8" s="713"/>
      <c r="DB8" s="713"/>
      <c r="DC8" s="713"/>
      <c r="DD8" s="686">
        <v>2200</v>
      </c>
      <c r="DE8" s="681"/>
      <c r="DF8" s="681"/>
      <c r="DG8" s="681"/>
      <c r="DH8" s="681"/>
      <c r="DI8" s="681"/>
      <c r="DJ8" s="681"/>
      <c r="DK8" s="681"/>
      <c r="DL8" s="681"/>
      <c r="DM8" s="681"/>
      <c r="DN8" s="681"/>
      <c r="DO8" s="681"/>
      <c r="DP8" s="682"/>
      <c r="DQ8" s="686">
        <v>414882</v>
      </c>
      <c r="DR8" s="681"/>
      <c r="DS8" s="681"/>
      <c r="DT8" s="681"/>
      <c r="DU8" s="681"/>
      <c r="DV8" s="681"/>
      <c r="DW8" s="681"/>
      <c r="DX8" s="681"/>
      <c r="DY8" s="681"/>
      <c r="DZ8" s="681"/>
      <c r="EA8" s="681"/>
      <c r="EB8" s="681"/>
      <c r="EC8" s="726"/>
    </row>
    <row r="9" spans="2:143" ht="11.25" customHeight="1" x14ac:dyDescent="0.15">
      <c r="B9" s="677" t="s">
        <v>239</v>
      </c>
      <c r="C9" s="678"/>
      <c r="D9" s="678"/>
      <c r="E9" s="678"/>
      <c r="F9" s="678"/>
      <c r="G9" s="678"/>
      <c r="H9" s="678"/>
      <c r="I9" s="678"/>
      <c r="J9" s="678"/>
      <c r="K9" s="678"/>
      <c r="L9" s="678"/>
      <c r="M9" s="678"/>
      <c r="N9" s="678"/>
      <c r="O9" s="678"/>
      <c r="P9" s="678"/>
      <c r="Q9" s="679"/>
      <c r="R9" s="680">
        <v>1020</v>
      </c>
      <c r="S9" s="681"/>
      <c r="T9" s="681"/>
      <c r="U9" s="681"/>
      <c r="V9" s="681"/>
      <c r="W9" s="681"/>
      <c r="X9" s="681"/>
      <c r="Y9" s="682"/>
      <c r="Z9" s="713">
        <v>0</v>
      </c>
      <c r="AA9" s="713"/>
      <c r="AB9" s="713"/>
      <c r="AC9" s="713"/>
      <c r="AD9" s="714">
        <v>1020</v>
      </c>
      <c r="AE9" s="714"/>
      <c r="AF9" s="714"/>
      <c r="AG9" s="714"/>
      <c r="AH9" s="714"/>
      <c r="AI9" s="714"/>
      <c r="AJ9" s="714"/>
      <c r="AK9" s="714"/>
      <c r="AL9" s="683">
        <v>0</v>
      </c>
      <c r="AM9" s="684"/>
      <c r="AN9" s="684"/>
      <c r="AO9" s="715"/>
      <c r="AP9" s="677" t="s">
        <v>240</v>
      </c>
      <c r="AQ9" s="678"/>
      <c r="AR9" s="678"/>
      <c r="AS9" s="678"/>
      <c r="AT9" s="678"/>
      <c r="AU9" s="678"/>
      <c r="AV9" s="678"/>
      <c r="AW9" s="678"/>
      <c r="AX9" s="678"/>
      <c r="AY9" s="678"/>
      <c r="AZ9" s="678"/>
      <c r="BA9" s="678"/>
      <c r="BB9" s="678"/>
      <c r="BC9" s="678"/>
      <c r="BD9" s="678"/>
      <c r="BE9" s="678"/>
      <c r="BF9" s="679"/>
      <c r="BG9" s="680">
        <v>125755</v>
      </c>
      <c r="BH9" s="681"/>
      <c r="BI9" s="681"/>
      <c r="BJ9" s="681"/>
      <c r="BK9" s="681"/>
      <c r="BL9" s="681"/>
      <c r="BM9" s="681"/>
      <c r="BN9" s="682"/>
      <c r="BO9" s="713">
        <v>21.6</v>
      </c>
      <c r="BP9" s="713"/>
      <c r="BQ9" s="713"/>
      <c r="BR9" s="713"/>
      <c r="BS9" s="686" t="s">
        <v>226</v>
      </c>
      <c r="BT9" s="681"/>
      <c r="BU9" s="681"/>
      <c r="BV9" s="681"/>
      <c r="BW9" s="681"/>
      <c r="BX9" s="681"/>
      <c r="BY9" s="681"/>
      <c r="BZ9" s="681"/>
      <c r="CA9" s="681"/>
      <c r="CB9" s="726"/>
      <c r="CD9" s="727" t="s">
        <v>241</v>
      </c>
      <c r="CE9" s="724"/>
      <c r="CF9" s="724"/>
      <c r="CG9" s="724"/>
      <c r="CH9" s="724"/>
      <c r="CI9" s="724"/>
      <c r="CJ9" s="724"/>
      <c r="CK9" s="724"/>
      <c r="CL9" s="724"/>
      <c r="CM9" s="724"/>
      <c r="CN9" s="724"/>
      <c r="CO9" s="724"/>
      <c r="CP9" s="724"/>
      <c r="CQ9" s="725"/>
      <c r="CR9" s="680">
        <v>167725</v>
      </c>
      <c r="CS9" s="681"/>
      <c r="CT9" s="681"/>
      <c r="CU9" s="681"/>
      <c r="CV9" s="681"/>
      <c r="CW9" s="681"/>
      <c r="CX9" s="681"/>
      <c r="CY9" s="682"/>
      <c r="CZ9" s="713">
        <v>3.3</v>
      </c>
      <c r="DA9" s="713"/>
      <c r="DB9" s="713"/>
      <c r="DC9" s="713"/>
      <c r="DD9" s="686">
        <v>16198</v>
      </c>
      <c r="DE9" s="681"/>
      <c r="DF9" s="681"/>
      <c r="DG9" s="681"/>
      <c r="DH9" s="681"/>
      <c r="DI9" s="681"/>
      <c r="DJ9" s="681"/>
      <c r="DK9" s="681"/>
      <c r="DL9" s="681"/>
      <c r="DM9" s="681"/>
      <c r="DN9" s="681"/>
      <c r="DO9" s="681"/>
      <c r="DP9" s="682"/>
      <c r="DQ9" s="686">
        <v>125357</v>
      </c>
      <c r="DR9" s="681"/>
      <c r="DS9" s="681"/>
      <c r="DT9" s="681"/>
      <c r="DU9" s="681"/>
      <c r="DV9" s="681"/>
      <c r="DW9" s="681"/>
      <c r="DX9" s="681"/>
      <c r="DY9" s="681"/>
      <c r="DZ9" s="681"/>
      <c r="EA9" s="681"/>
      <c r="EB9" s="681"/>
      <c r="EC9" s="726"/>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226</v>
      </c>
      <c r="S10" s="681"/>
      <c r="T10" s="681"/>
      <c r="U10" s="681"/>
      <c r="V10" s="681"/>
      <c r="W10" s="681"/>
      <c r="X10" s="681"/>
      <c r="Y10" s="682"/>
      <c r="Z10" s="713" t="s">
        <v>174</v>
      </c>
      <c r="AA10" s="713"/>
      <c r="AB10" s="713"/>
      <c r="AC10" s="713"/>
      <c r="AD10" s="714" t="s">
        <v>226</v>
      </c>
      <c r="AE10" s="714"/>
      <c r="AF10" s="714"/>
      <c r="AG10" s="714"/>
      <c r="AH10" s="714"/>
      <c r="AI10" s="714"/>
      <c r="AJ10" s="714"/>
      <c r="AK10" s="714"/>
      <c r="AL10" s="683" t="s">
        <v>174</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10108</v>
      </c>
      <c r="BH10" s="681"/>
      <c r="BI10" s="681"/>
      <c r="BJ10" s="681"/>
      <c r="BK10" s="681"/>
      <c r="BL10" s="681"/>
      <c r="BM10" s="681"/>
      <c r="BN10" s="682"/>
      <c r="BO10" s="713">
        <v>1.7</v>
      </c>
      <c r="BP10" s="713"/>
      <c r="BQ10" s="713"/>
      <c r="BR10" s="713"/>
      <c r="BS10" s="686" t="s">
        <v>226</v>
      </c>
      <c r="BT10" s="681"/>
      <c r="BU10" s="681"/>
      <c r="BV10" s="681"/>
      <c r="BW10" s="681"/>
      <c r="BX10" s="681"/>
      <c r="BY10" s="681"/>
      <c r="BZ10" s="681"/>
      <c r="CA10" s="681"/>
      <c r="CB10" s="726"/>
      <c r="CD10" s="727" t="s">
        <v>244</v>
      </c>
      <c r="CE10" s="724"/>
      <c r="CF10" s="724"/>
      <c r="CG10" s="724"/>
      <c r="CH10" s="724"/>
      <c r="CI10" s="724"/>
      <c r="CJ10" s="724"/>
      <c r="CK10" s="724"/>
      <c r="CL10" s="724"/>
      <c r="CM10" s="724"/>
      <c r="CN10" s="724"/>
      <c r="CO10" s="724"/>
      <c r="CP10" s="724"/>
      <c r="CQ10" s="725"/>
      <c r="CR10" s="680" t="s">
        <v>174</v>
      </c>
      <c r="CS10" s="681"/>
      <c r="CT10" s="681"/>
      <c r="CU10" s="681"/>
      <c r="CV10" s="681"/>
      <c r="CW10" s="681"/>
      <c r="CX10" s="681"/>
      <c r="CY10" s="682"/>
      <c r="CZ10" s="713" t="s">
        <v>174</v>
      </c>
      <c r="DA10" s="713"/>
      <c r="DB10" s="713"/>
      <c r="DC10" s="713"/>
      <c r="DD10" s="686" t="s">
        <v>174</v>
      </c>
      <c r="DE10" s="681"/>
      <c r="DF10" s="681"/>
      <c r="DG10" s="681"/>
      <c r="DH10" s="681"/>
      <c r="DI10" s="681"/>
      <c r="DJ10" s="681"/>
      <c r="DK10" s="681"/>
      <c r="DL10" s="681"/>
      <c r="DM10" s="681"/>
      <c r="DN10" s="681"/>
      <c r="DO10" s="681"/>
      <c r="DP10" s="682"/>
      <c r="DQ10" s="686" t="s">
        <v>226</v>
      </c>
      <c r="DR10" s="681"/>
      <c r="DS10" s="681"/>
      <c r="DT10" s="681"/>
      <c r="DU10" s="681"/>
      <c r="DV10" s="681"/>
      <c r="DW10" s="681"/>
      <c r="DX10" s="681"/>
      <c r="DY10" s="681"/>
      <c r="DZ10" s="681"/>
      <c r="EA10" s="681"/>
      <c r="EB10" s="681"/>
      <c r="EC10" s="726"/>
    </row>
    <row r="11" spans="2:143" ht="11.25" customHeight="1" x14ac:dyDescent="0.15">
      <c r="B11" s="677" t="s">
        <v>245</v>
      </c>
      <c r="C11" s="678"/>
      <c r="D11" s="678"/>
      <c r="E11" s="678"/>
      <c r="F11" s="678"/>
      <c r="G11" s="678"/>
      <c r="H11" s="678"/>
      <c r="I11" s="678"/>
      <c r="J11" s="678"/>
      <c r="K11" s="678"/>
      <c r="L11" s="678"/>
      <c r="M11" s="678"/>
      <c r="N11" s="678"/>
      <c r="O11" s="678"/>
      <c r="P11" s="678"/>
      <c r="Q11" s="679"/>
      <c r="R11" s="680">
        <v>94316</v>
      </c>
      <c r="S11" s="681"/>
      <c r="T11" s="681"/>
      <c r="U11" s="681"/>
      <c r="V11" s="681"/>
      <c r="W11" s="681"/>
      <c r="X11" s="681"/>
      <c r="Y11" s="682"/>
      <c r="Z11" s="683">
        <v>1.8</v>
      </c>
      <c r="AA11" s="684"/>
      <c r="AB11" s="684"/>
      <c r="AC11" s="685"/>
      <c r="AD11" s="686">
        <v>94316</v>
      </c>
      <c r="AE11" s="681"/>
      <c r="AF11" s="681"/>
      <c r="AG11" s="681"/>
      <c r="AH11" s="681"/>
      <c r="AI11" s="681"/>
      <c r="AJ11" s="681"/>
      <c r="AK11" s="682"/>
      <c r="AL11" s="683">
        <v>4.0999999999999996</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41603</v>
      </c>
      <c r="BH11" s="681"/>
      <c r="BI11" s="681"/>
      <c r="BJ11" s="681"/>
      <c r="BK11" s="681"/>
      <c r="BL11" s="681"/>
      <c r="BM11" s="681"/>
      <c r="BN11" s="682"/>
      <c r="BO11" s="713">
        <v>7.1</v>
      </c>
      <c r="BP11" s="713"/>
      <c r="BQ11" s="713"/>
      <c r="BR11" s="713"/>
      <c r="BS11" s="686" t="s">
        <v>226</v>
      </c>
      <c r="BT11" s="681"/>
      <c r="BU11" s="681"/>
      <c r="BV11" s="681"/>
      <c r="BW11" s="681"/>
      <c r="BX11" s="681"/>
      <c r="BY11" s="681"/>
      <c r="BZ11" s="681"/>
      <c r="CA11" s="681"/>
      <c r="CB11" s="726"/>
      <c r="CD11" s="727" t="s">
        <v>247</v>
      </c>
      <c r="CE11" s="724"/>
      <c r="CF11" s="724"/>
      <c r="CG11" s="724"/>
      <c r="CH11" s="724"/>
      <c r="CI11" s="724"/>
      <c r="CJ11" s="724"/>
      <c r="CK11" s="724"/>
      <c r="CL11" s="724"/>
      <c r="CM11" s="724"/>
      <c r="CN11" s="724"/>
      <c r="CO11" s="724"/>
      <c r="CP11" s="724"/>
      <c r="CQ11" s="725"/>
      <c r="CR11" s="680">
        <v>230652</v>
      </c>
      <c r="CS11" s="681"/>
      <c r="CT11" s="681"/>
      <c r="CU11" s="681"/>
      <c r="CV11" s="681"/>
      <c r="CW11" s="681"/>
      <c r="CX11" s="681"/>
      <c r="CY11" s="682"/>
      <c r="CZ11" s="713">
        <v>4.5</v>
      </c>
      <c r="DA11" s="713"/>
      <c r="DB11" s="713"/>
      <c r="DC11" s="713"/>
      <c r="DD11" s="686">
        <v>11150</v>
      </c>
      <c r="DE11" s="681"/>
      <c r="DF11" s="681"/>
      <c r="DG11" s="681"/>
      <c r="DH11" s="681"/>
      <c r="DI11" s="681"/>
      <c r="DJ11" s="681"/>
      <c r="DK11" s="681"/>
      <c r="DL11" s="681"/>
      <c r="DM11" s="681"/>
      <c r="DN11" s="681"/>
      <c r="DO11" s="681"/>
      <c r="DP11" s="682"/>
      <c r="DQ11" s="686">
        <v>138835</v>
      </c>
      <c r="DR11" s="681"/>
      <c r="DS11" s="681"/>
      <c r="DT11" s="681"/>
      <c r="DU11" s="681"/>
      <c r="DV11" s="681"/>
      <c r="DW11" s="681"/>
      <c r="DX11" s="681"/>
      <c r="DY11" s="681"/>
      <c r="DZ11" s="681"/>
      <c r="EA11" s="681"/>
      <c r="EB11" s="681"/>
      <c r="EC11" s="726"/>
    </row>
    <row r="12" spans="2:143" ht="11.25" customHeight="1" x14ac:dyDescent="0.15">
      <c r="B12" s="677" t="s">
        <v>248</v>
      </c>
      <c r="C12" s="678"/>
      <c r="D12" s="678"/>
      <c r="E12" s="678"/>
      <c r="F12" s="678"/>
      <c r="G12" s="678"/>
      <c r="H12" s="678"/>
      <c r="I12" s="678"/>
      <c r="J12" s="678"/>
      <c r="K12" s="678"/>
      <c r="L12" s="678"/>
      <c r="M12" s="678"/>
      <c r="N12" s="678"/>
      <c r="O12" s="678"/>
      <c r="P12" s="678"/>
      <c r="Q12" s="679"/>
      <c r="R12" s="680">
        <v>5301</v>
      </c>
      <c r="S12" s="681"/>
      <c r="T12" s="681"/>
      <c r="U12" s="681"/>
      <c r="V12" s="681"/>
      <c r="W12" s="681"/>
      <c r="X12" s="681"/>
      <c r="Y12" s="682"/>
      <c r="Z12" s="713">
        <v>0.1</v>
      </c>
      <c r="AA12" s="713"/>
      <c r="AB12" s="713"/>
      <c r="AC12" s="713"/>
      <c r="AD12" s="714">
        <v>5301</v>
      </c>
      <c r="AE12" s="714"/>
      <c r="AF12" s="714"/>
      <c r="AG12" s="714"/>
      <c r="AH12" s="714"/>
      <c r="AI12" s="714"/>
      <c r="AJ12" s="714"/>
      <c r="AK12" s="714"/>
      <c r="AL12" s="683">
        <v>0.2</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367523</v>
      </c>
      <c r="BH12" s="681"/>
      <c r="BI12" s="681"/>
      <c r="BJ12" s="681"/>
      <c r="BK12" s="681"/>
      <c r="BL12" s="681"/>
      <c r="BM12" s="681"/>
      <c r="BN12" s="682"/>
      <c r="BO12" s="713">
        <v>63.1</v>
      </c>
      <c r="BP12" s="713"/>
      <c r="BQ12" s="713"/>
      <c r="BR12" s="713"/>
      <c r="BS12" s="686" t="s">
        <v>226</v>
      </c>
      <c r="BT12" s="681"/>
      <c r="BU12" s="681"/>
      <c r="BV12" s="681"/>
      <c r="BW12" s="681"/>
      <c r="BX12" s="681"/>
      <c r="BY12" s="681"/>
      <c r="BZ12" s="681"/>
      <c r="CA12" s="681"/>
      <c r="CB12" s="726"/>
      <c r="CD12" s="727" t="s">
        <v>250</v>
      </c>
      <c r="CE12" s="724"/>
      <c r="CF12" s="724"/>
      <c r="CG12" s="724"/>
      <c r="CH12" s="724"/>
      <c r="CI12" s="724"/>
      <c r="CJ12" s="724"/>
      <c r="CK12" s="724"/>
      <c r="CL12" s="724"/>
      <c r="CM12" s="724"/>
      <c r="CN12" s="724"/>
      <c r="CO12" s="724"/>
      <c r="CP12" s="724"/>
      <c r="CQ12" s="725"/>
      <c r="CR12" s="680">
        <v>130501</v>
      </c>
      <c r="CS12" s="681"/>
      <c r="CT12" s="681"/>
      <c r="CU12" s="681"/>
      <c r="CV12" s="681"/>
      <c r="CW12" s="681"/>
      <c r="CX12" s="681"/>
      <c r="CY12" s="682"/>
      <c r="CZ12" s="713">
        <v>2.5</v>
      </c>
      <c r="DA12" s="713"/>
      <c r="DB12" s="713"/>
      <c r="DC12" s="713"/>
      <c r="DD12" s="686" t="s">
        <v>226</v>
      </c>
      <c r="DE12" s="681"/>
      <c r="DF12" s="681"/>
      <c r="DG12" s="681"/>
      <c r="DH12" s="681"/>
      <c r="DI12" s="681"/>
      <c r="DJ12" s="681"/>
      <c r="DK12" s="681"/>
      <c r="DL12" s="681"/>
      <c r="DM12" s="681"/>
      <c r="DN12" s="681"/>
      <c r="DO12" s="681"/>
      <c r="DP12" s="682"/>
      <c r="DQ12" s="686">
        <v>121028</v>
      </c>
      <c r="DR12" s="681"/>
      <c r="DS12" s="681"/>
      <c r="DT12" s="681"/>
      <c r="DU12" s="681"/>
      <c r="DV12" s="681"/>
      <c r="DW12" s="681"/>
      <c r="DX12" s="681"/>
      <c r="DY12" s="681"/>
      <c r="DZ12" s="681"/>
      <c r="EA12" s="681"/>
      <c r="EB12" s="681"/>
      <c r="EC12" s="726"/>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226</v>
      </c>
      <c r="S13" s="681"/>
      <c r="T13" s="681"/>
      <c r="U13" s="681"/>
      <c r="V13" s="681"/>
      <c r="W13" s="681"/>
      <c r="X13" s="681"/>
      <c r="Y13" s="682"/>
      <c r="Z13" s="713" t="s">
        <v>226</v>
      </c>
      <c r="AA13" s="713"/>
      <c r="AB13" s="713"/>
      <c r="AC13" s="713"/>
      <c r="AD13" s="714" t="s">
        <v>226</v>
      </c>
      <c r="AE13" s="714"/>
      <c r="AF13" s="714"/>
      <c r="AG13" s="714"/>
      <c r="AH13" s="714"/>
      <c r="AI13" s="714"/>
      <c r="AJ13" s="714"/>
      <c r="AK13" s="714"/>
      <c r="AL13" s="683" t="s">
        <v>226</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366880</v>
      </c>
      <c r="BH13" s="681"/>
      <c r="BI13" s="681"/>
      <c r="BJ13" s="681"/>
      <c r="BK13" s="681"/>
      <c r="BL13" s="681"/>
      <c r="BM13" s="681"/>
      <c r="BN13" s="682"/>
      <c r="BO13" s="713">
        <v>63</v>
      </c>
      <c r="BP13" s="713"/>
      <c r="BQ13" s="713"/>
      <c r="BR13" s="713"/>
      <c r="BS13" s="686" t="s">
        <v>226</v>
      </c>
      <c r="BT13" s="681"/>
      <c r="BU13" s="681"/>
      <c r="BV13" s="681"/>
      <c r="BW13" s="681"/>
      <c r="BX13" s="681"/>
      <c r="BY13" s="681"/>
      <c r="BZ13" s="681"/>
      <c r="CA13" s="681"/>
      <c r="CB13" s="726"/>
      <c r="CD13" s="727" t="s">
        <v>253</v>
      </c>
      <c r="CE13" s="724"/>
      <c r="CF13" s="724"/>
      <c r="CG13" s="724"/>
      <c r="CH13" s="724"/>
      <c r="CI13" s="724"/>
      <c r="CJ13" s="724"/>
      <c r="CK13" s="724"/>
      <c r="CL13" s="724"/>
      <c r="CM13" s="724"/>
      <c r="CN13" s="724"/>
      <c r="CO13" s="724"/>
      <c r="CP13" s="724"/>
      <c r="CQ13" s="725"/>
      <c r="CR13" s="680">
        <v>426439</v>
      </c>
      <c r="CS13" s="681"/>
      <c r="CT13" s="681"/>
      <c r="CU13" s="681"/>
      <c r="CV13" s="681"/>
      <c r="CW13" s="681"/>
      <c r="CX13" s="681"/>
      <c r="CY13" s="682"/>
      <c r="CZ13" s="713">
        <v>8.3000000000000007</v>
      </c>
      <c r="DA13" s="713"/>
      <c r="DB13" s="713"/>
      <c r="DC13" s="713"/>
      <c r="DD13" s="686">
        <v>205556</v>
      </c>
      <c r="DE13" s="681"/>
      <c r="DF13" s="681"/>
      <c r="DG13" s="681"/>
      <c r="DH13" s="681"/>
      <c r="DI13" s="681"/>
      <c r="DJ13" s="681"/>
      <c r="DK13" s="681"/>
      <c r="DL13" s="681"/>
      <c r="DM13" s="681"/>
      <c r="DN13" s="681"/>
      <c r="DO13" s="681"/>
      <c r="DP13" s="682"/>
      <c r="DQ13" s="686">
        <v>198483</v>
      </c>
      <c r="DR13" s="681"/>
      <c r="DS13" s="681"/>
      <c r="DT13" s="681"/>
      <c r="DU13" s="681"/>
      <c r="DV13" s="681"/>
      <c r="DW13" s="681"/>
      <c r="DX13" s="681"/>
      <c r="DY13" s="681"/>
      <c r="DZ13" s="681"/>
      <c r="EA13" s="681"/>
      <c r="EB13" s="681"/>
      <c r="EC13" s="726"/>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226</v>
      </c>
      <c r="S14" s="681"/>
      <c r="T14" s="681"/>
      <c r="U14" s="681"/>
      <c r="V14" s="681"/>
      <c r="W14" s="681"/>
      <c r="X14" s="681"/>
      <c r="Y14" s="682"/>
      <c r="Z14" s="713" t="s">
        <v>226</v>
      </c>
      <c r="AA14" s="713"/>
      <c r="AB14" s="713"/>
      <c r="AC14" s="713"/>
      <c r="AD14" s="714" t="s">
        <v>226</v>
      </c>
      <c r="AE14" s="714"/>
      <c r="AF14" s="714"/>
      <c r="AG14" s="714"/>
      <c r="AH14" s="714"/>
      <c r="AI14" s="714"/>
      <c r="AJ14" s="714"/>
      <c r="AK14" s="714"/>
      <c r="AL14" s="683" t="s">
        <v>138</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12277</v>
      </c>
      <c r="BH14" s="681"/>
      <c r="BI14" s="681"/>
      <c r="BJ14" s="681"/>
      <c r="BK14" s="681"/>
      <c r="BL14" s="681"/>
      <c r="BM14" s="681"/>
      <c r="BN14" s="682"/>
      <c r="BO14" s="713">
        <v>2.1</v>
      </c>
      <c r="BP14" s="713"/>
      <c r="BQ14" s="713"/>
      <c r="BR14" s="713"/>
      <c r="BS14" s="686" t="s">
        <v>226</v>
      </c>
      <c r="BT14" s="681"/>
      <c r="BU14" s="681"/>
      <c r="BV14" s="681"/>
      <c r="BW14" s="681"/>
      <c r="BX14" s="681"/>
      <c r="BY14" s="681"/>
      <c r="BZ14" s="681"/>
      <c r="CA14" s="681"/>
      <c r="CB14" s="726"/>
      <c r="CD14" s="727" t="s">
        <v>256</v>
      </c>
      <c r="CE14" s="724"/>
      <c r="CF14" s="724"/>
      <c r="CG14" s="724"/>
      <c r="CH14" s="724"/>
      <c r="CI14" s="724"/>
      <c r="CJ14" s="724"/>
      <c r="CK14" s="724"/>
      <c r="CL14" s="724"/>
      <c r="CM14" s="724"/>
      <c r="CN14" s="724"/>
      <c r="CO14" s="724"/>
      <c r="CP14" s="724"/>
      <c r="CQ14" s="725"/>
      <c r="CR14" s="680">
        <v>178268</v>
      </c>
      <c r="CS14" s="681"/>
      <c r="CT14" s="681"/>
      <c r="CU14" s="681"/>
      <c r="CV14" s="681"/>
      <c r="CW14" s="681"/>
      <c r="CX14" s="681"/>
      <c r="CY14" s="682"/>
      <c r="CZ14" s="713">
        <v>3.5</v>
      </c>
      <c r="DA14" s="713"/>
      <c r="DB14" s="713"/>
      <c r="DC14" s="713"/>
      <c r="DD14" s="686">
        <v>54374</v>
      </c>
      <c r="DE14" s="681"/>
      <c r="DF14" s="681"/>
      <c r="DG14" s="681"/>
      <c r="DH14" s="681"/>
      <c r="DI14" s="681"/>
      <c r="DJ14" s="681"/>
      <c r="DK14" s="681"/>
      <c r="DL14" s="681"/>
      <c r="DM14" s="681"/>
      <c r="DN14" s="681"/>
      <c r="DO14" s="681"/>
      <c r="DP14" s="682"/>
      <c r="DQ14" s="686">
        <v>119989</v>
      </c>
      <c r="DR14" s="681"/>
      <c r="DS14" s="681"/>
      <c r="DT14" s="681"/>
      <c r="DU14" s="681"/>
      <c r="DV14" s="681"/>
      <c r="DW14" s="681"/>
      <c r="DX14" s="681"/>
      <c r="DY14" s="681"/>
      <c r="DZ14" s="681"/>
      <c r="EA14" s="681"/>
      <c r="EB14" s="681"/>
      <c r="EC14" s="726"/>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174</v>
      </c>
      <c r="S15" s="681"/>
      <c r="T15" s="681"/>
      <c r="U15" s="681"/>
      <c r="V15" s="681"/>
      <c r="W15" s="681"/>
      <c r="X15" s="681"/>
      <c r="Y15" s="682"/>
      <c r="Z15" s="713" t="s">
        <v>174</v>
      </c>
      <c r="AA15" s="713"/>
      <c r="AB15" s="713"/>
      <c r="AC15" s="713"/>
      <c r="AD15" s="714" t="s">
        <v>226</v>
      </c>
      <c r="AE15" s="714"/>
      <c r="AF15" s="714"/>
      <c r="AG15" s="714"/>
      <c r="AH15" s="714"/>
      <c r="AI15" s="714"/>
      <c r="AJ15" s="714"/>
      <c r="AK15" s="714"/>
      <c r="AL15" s="683" t="s">
        <v>226</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17338</v>
      </c>
      <c r="BH15" s="681"/>
      <c r="BI15" s="681"/>
      <c r="BJ15" s="681"/>
      <c r="BK15" s="681"/>
      <c r="BL15" s="681"/>
      <c r="BM15" s="681"/>
      <c r="BN15" s="682"/>
      <c r="BO15" s="713">
        <v>3</v>
      </c>
      <c r="BP15" s="713"/>
      <c r="BQ15" s="713"/>
      <c r="BR15" s="713"/>
      <c r="BS15" s="686" t="s">
        <v>174</v>
      </c>
      <c r="BT15" s="681"/>
      <c r="BU15" s="681"/>
      <c r="BV15" s="681"/>
      <c r="BW15" s="681"/>
      <c r="BX15" s="681"/>
      <c r="BY15" s="681"/>
      <c r="BZ15" s="681"/>
      <c r="CA15" s="681"/>
      <c r="CB15" s="726"/>
      <c r="CD15" s="727" t="s">
        <v>259</v>
      </c>
      <c r="CE15" s="724"/>
      <c r="CF15" s="724"/>
      <c r="CG15" s="724"/>
      <c r="CH15" s="724"/>
      <c r="CI15" s="724"/>
      <c r="CJ15" s="724"/>
      <c r="CK15" s="724"/>
      <c r="CL15" s="724"/>
      <c r="CM15" s="724"/>
      <c r="CN15" s="724"/>
      <c r="CO15" s="724"/>
      <c r="CP15" s="724"/>
      <c r="CQ15" s="725"/>
      <c r="CR15" s="680">
        <v>394610</v>
      </c>
      <c r="CS15" s="681"/>
      <c r="CT15" s="681"/>
      <c r="CU15" s="681"/>
      <c r="CV15" s="681"/>
      <c r="CW15" s="681"/>
      <c r="CX15" s="681"/>
      <c r="CY15" s="682"/>
      <c r="CZ15" s="713">
        <v>7.7</v>
      </c>
      <c r="DA15" s="713"/>
      <c r="DB15" s="713"/>
      <c r="DC15" s="713"/>
      <c r="DD15" s="686">
        <v>61038</v>
      </c>
      <c r="DE15" s="681"/>
      <c r="DF15" s="681"/>
      <c r="DG15" s="681"/>
      <c r="DH15" s="681"/>
      <c r="DI15" s="681"/>
      <c r="DJ15" s="681"/>
      <c r="DK15" s="681"/>
      <c r="DL15" s="681"/>
      <c r="DM15" s="681"/>
      <c r="DN15" s="681"/>
      <c r="DO15" s="681"/>
      <c r="DP15" s="682"/>
      <c r="DQ15" s="686">
        <v>323350</v>
      </c>
      <c r="DR15" s="681"/>
      <c r="DS15" s="681"/>
      <c r="DT15" s="681"/>
      <c r="DU15" s="681"/>
      <c r="DV15" s="681"/>
      <c r="DW15" s="681"/>
      <c r="DX15" s="681"/>
      <c r="DY15" s="681"/>
      <c r="DZ15" s="681"/>
      <c r="EA15" s="681"/>
      <c r="EB15" s="681"/>
      <c r="EC15" s="726"/>
    </row>
    <row r="16" spans="2:143" ht="11.25" customHeight="1" x14ac:dyDescent="0.15">
      <c r="B16" s="677" t="s">
        <v>260</v>
      </c>
      <c r="C16" s="678"/>
      <c r="D16" s="678"/>
      <c r="E16" s="678"/>
      <c r="F16" s="678"/>
      <c r="G16" s="678"/>
      <c r="H16" s="678"/>
      <c r="I16" s="678"/>
      <c r="J16" s="678"/>
      <c r="K16" s="678"/>
      <c r="L16" s="678"/>
      <c r="M16" s="678"/>
      <c r="N16" s="678"/>
      <c r="O16" s="678"/>
      <c r="P16" s="678"/>
      <c r="Q16" s="679"/>
      <c r="R16" s="680">
        <v>1541</v>
      </c>
      <c r="S16" s="681"/>
      <c r="T16" s="681"/>
      <c r="U16" s="681"/>
      <c r="V16" s="681"/>
      <c r="W16" s="681"/>
      <c r="X16" s="681"/>
      <c r="Y16" s="682"/>
      <c r="Z16" s="713">
        <v>0</v>
      </c>
      <c r="AA16" s="713"/>
      <c r="AB16" s="713"/>
      <c r="AC16" s="713"/>
      <c r="AD16" s="714">
        <v>1541</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174</v>
      </c>
      <c r="BH16" s="681"/>
      <c r="BI16" s="681"/>
      <c r="BJ16" s="681"/>
      <c r="BK16" s="681"/>
      <c r="BL16" s="681"/>
      <c r="BM16" s="681"/>
      <c r="BN16" s="682"/>
      <c r="BO16" s="713" t="s">
        <v>174</v>
      </c>
      <c r="BP16" s="713"/>
      <c r="BQ16" s="713"/>
      <c r="BR16" s="713"/>
      <c r="BS16" s="686" t="s">
        <v>174</v>
      </c>
      <c r="BT16" s="681"/>
      <c r="BU16" s="681"/>
      <c r="BV16" s="681"/>
      <c r="BW16" s="681"/>
      <c r="BX16" s="681"/>
      <c r="BY16" s="681"/>
      <c r="BZ16" s="681"/>
      <c r="CA16" s="681"/>
      <c r="CB16" s="726"/>
      <c r="CD16" s="727" t="s">
        <v>262</v>
      </c>
      <c r="CE16" s="724"/>
      <c r="CF16" s="724"/>
      <c r="CG16" s="724"/>
      <c r="CH16" s="724"/>
      <c r="CI16" s="724"/>
      <c r="CJ16" s="724"/>
      <c r="CK16" s="724"/>
      <c r="CL16" s="724"/>
      <c r="CM16" s="724"/>
      <c r="CN16" s="724"/>
      <c r="CO16" s="724"/>
      <c r="CP16" s="724"/>
      <c r="CQ16" s="725"/>
      <c r="CR16" s="680">
        <v>1009</v>
      </c>
      <c r="CS16" s="681"/>
      <c r="CT16" s="681"/>
      <c r="CU16" s="681"/>
      <c r="CV16" s="681"/>
      <c r="CW16" s="681"/>
      <c r="CX16" s="681"/>
      <c r="CY16" s="682"/>
      <c r="CZ16" s="713">
        <v>0</v>
      </c>
      <c r="DA16" s="713"/>
      <c r="DB16" s="713"/>
      <c r="DC16" s="713"/>
      <c r="DD16" s="686" t="s">
        <v>263</v>
      </c>
      <c r="DE16" s="681"/>
      <c r="DF16" s="681"/>
      <c r="DG16" s="681"/>
      <c r="DH16" s="681"/>
      <c r="DI16" s="681"/>
      <c r="DJ16" s="681"/>
      <c r="DK16" s="681"/>
      <c r="DL16" s="681"/>
      <c r="DM16" s="681"/>
      <c r="DN16" s="681"/>
      <c r="DO16" s="681"/>
      <c r="DP16" s="682"/>
      <c r="DQ16" s="686">
        <v>1009</v>
      </c>
      <c r="DR16" s="681"/>
      <c r="DS16" s="681"/>
      <c r="DT16" s="681"/>
      <c r="DU16" s="681"/>
      <c r="DV16" s="681"/>
      <c r="DW16" s="681"/>
      <c r="DX16" s="681"/>
      <c r="DY16" s="681"/>
      <c r="DZ16" s="681"/>
      <c r="EA16" s="681"/>
      <c r="EB16" s="681"/>
      <c r="EC16" s="726"/>
    </row>
    <row r="17" spans="2:133" ht="11.25" customHeight="1" x14ac:dyDescent="0.15">
      <c r="B17" s="677" t="s">
        <v>264</v>
      </c>
      <c r="C17" s="678"/>
      <c r="D17" s="678"/>
      <c r="E17" s="678"/>
      <c r="F17" s="678"/>
      <c r="G17" s="678"/>
      <c r="H17" s="678"/>
      <c r="I17" s="678"/>
      <c r="J17" s="678"/>
      <c r="K17" s="678"/>
      <c r="L17" s="678"/>
      <c r="M17" s="678"/>
      <c r="N17" s="678"/>
      <c r="O17" s="678"/>
      <c r="P17" s="678"/>
      <c r="Q17" s="679"/>
      <c r="R17" s="680">
        <v>7425</v>
      </c>
      <c r="S17" s="681"/>
      <c r="T17" s="681"/>
      <c r="U17" s="681"/>
      <c r="V17" s="681"/>
      <c r="W17" s="681"/>
      <c r="X17" s="681"/>
      <c r="Y17" s="682"/>
      <c r="Z17" s="713">
        <v>0.1</v>
      </c>
      <c r="AA17" s="713"/>
      <c r="AB17" s="713"/>
      <c r="AC17" s="713"/>
      <c r="AD17" s="714">
        <v>7425</v>
      </c>
      <c r="AE17" s="714"/>
      <c r="AF17" s="714"/>
      <c r="AG17" s="714"/>
      <c r="AH17" s="714"/>
      <c r="AI17" s="714"/>
      <c r="AJ17" s="714"/>
      <c r="AK17" s="714"/>
      <c r="AL17" s="683">
        <v>0.3</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226</v>
      </c>
      <c r="BH17" s="681"/>
      <c r="BI17" s="681"/>
      <c r="BJ17" s="681"/>
      <c r="BK17" s="681"/>
      <c r="BL17" s="681"/>
      <c r="BM17" s="681"/>
      <c r="BN17" s="682"/>
      <c r="BO17" s="713" t="s">
        <v>226</v>
      </c>
      <c r="BP17" s="713"/>
      <c r="BQ17" s="713"/>
      <c r="BR17" s="713"/>
      <c r="BS17" s="686" t="s">
        <v>226</v>
      </c>
      <c r="BT17" s="681"/>
      <c r="BU17" s="681"/>
      <c r="BV17" s="681"/>
      <c r="BW17" s="681"/>
      <c r="BX17" s="681"/>
      <c r="BY17" s="681"/>
      <c r="BZ17" s="681"/>
      <c r="CA17" s="681"/>
      <c r="CB17" s="726"/>
      <c r="CD17" s="727" t="s">
        <v>266</v>
      </c>
      <c r="CE17" s="724"/>
      <c r="CF17" s="724"/>
      <c r="CG17" s="724"/>
      <c r="CH17" s="724"/>
      <c r="CI17" s="724"/>
      <c r="CJ17" s="724"/>
      <c r="CK17" s="724"/>
      <c r="CL17" s="724"/>
      <c r="CM17" s="724"/>
      <c r="CN17" s="724"/>
      <c r="CO17" s="724"/>
      <c r="CP17" s="724"/>
      <c r="CQ17" s="725"/>
      <c r="CR17" s="680">
        <v>743172</v>
      </c>
      <c r="CS17" s="681"/>
      <c r="CT17" s="681"/>
      <c r="CU17" s="681"/>
      <c r="CV17" s="681"/>
      <c r="CW17" s="681"/>
      <c r="CX17" s="681"/>
      <c r="CY17" s="682"/>
      <c r="CZ17" s="713">
        <v>14.5</v>
      </c>
      <c r="DA17" s="713"/>
      <c r="DB17" s="713"/>
      <c r="DC17" s="713"/>
      <c r="DD17" s="686" t="s">
        <v>174</v>
      </c>
      <c r="DE17" s="681"/>
      <c r="DF17" s="681"/>
      <c r="DG17" s="681"/>
      <c r="DH17" s="681"/>
      <c r="DI17" s="681"/>
      <c r="DJ17" s="681"/>
      <c r="DK17" s="681"/>
      <c r="DL17" s="681"/>
      <c r="DM17" s="681"/>
      <c r="DN17" s="681"/>
      <c r="DO17" s="681"/>
      <c r="DP17" s="682"/>
      <c r="DQ17" s="686">
        <v>732352</v>
      </c>
      <c r="DR17" s="681"/>
      <c r="DS17" s="681"/>
      <c r="DT17" s="681"/>
      <c r="DU17" s="681"/>
      <c r="DV17" s="681"/>
      <c r="DW17" s="681"/>
      <c r="DX17" s="681"/>
      <c r="DY17" s="681"/>
      <c r="DZ17" s="681"/>
      <c r="EA17" s="681"/>
      <c r="EB17" s="681"/>
      <c r="EC17" s="726"/>
    </row>
    <row r="18" spans="2:133" ht="11.25" customHeight="1" x14ac:dyDescent="0.15">
      <c r="B18" s="677" t="s">
        <v>267</v>
      </c>
      <c r="C18" s="678"/>
      <c r="D18" s="678"/>
      <c r="E18" s="678"/>
      <c r="F18" s="678"/>
      <c r="G18" s="678"/>
      <c r="H18" s="678"/>
      <c r="I18" s="678"/>
      <c r="J18" s="678"/>
      <c r="K18" s="678"/>
      <c r="L18" s="678"/>
      <c r="M18" s="678"/>
      <c r="N18" s="678"/>
      <c r="O18" s="678"/>
      <c r="P18" s="678"/>
      <c r="Q18" s="679"/>
      <c r="R18" s="680">
        <v>3231</v>
      </c>
      <c r="S18" s="681"/>
      <c r="T18" s="681"/>
      <c r="U18" s="681"/>
      <c r="V18" s="681"/>
      <c r="W18" s="681"/>
      <c r="X18" s="681"/>
      <c r="Y18" s="682"/>
      <c r="Z18" s="713">
        <v>0.1</v>
      </c>
      <c r="AA18" s="713"/>
      <c r="AB18" s="713"/>
      <c r="AC18" s="713"/>
      <c r="AD18" s="714">
        <v>3231</v>
      </c>
      <c r="AE18" s="714"/>
      <c r="AF18" s="714"/>
      <c r="AG18" s="714"/>
      <c r="AH18" s="714"/>
      <c r="AI18" s="714"/>
      <c r="AJ18" s="714"/>
      <c r="AK18" s="714"/>
      <c r="AL18" s="683">
        <v>0.1</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226</v>
      </c>
      <c r="BP18" s="713"/>
      <c r="BQ18" s="713"/>
      <c r="BR18" s="713"/>
      <c r="BS18" s="686" t="s">
        <v>226</v>
      </c>
      <c r="BT18" s="681"/>
      <c r="BU18" s="681"/>
      <c r="BV18" s="681"/>
      <c r="BW18" s="681"/>
      <c r="BX18" s="681"/>
      <c r="BY18" s="681"/>
      <c r="BZ18" s="681"/>
      <c r="CA18" s="681"/>
      <c r="CB18" s="726"/>
      <c r="CD18" s="727" t="s">
        <v>269</v>
      </c>
      <c r="CE18" s="724"/>
      <c r="CF18" s="724"/>
      <c r="CG18" s="724"/>
      <c r="CH18" s="724"/>
      <c r="CI18" s="724"/>
      <c r="CJ18" s="724"/>
      <c r="CK18" s="724"/>
      <c r="CL18" s="724"/>
      <c r="CM18" s="724"/>
      <c r="CN18" s="724"/>
      <c r="CO18" s="724"/>
      <c r="CP18" s="724"/>
      <c r="CQ18" s="725"/>
      <c r="CR18" s="680" t="s">
        <v>226</v>
      </c>
      <c r="CS18" s="681"/>
      <c r="CT18" s="681"/>
      <c r="CU18" s="681"/>
      <c r="CV18" s="681"/>
      <c r="CW18" s="681"/>
      <c r="CX18" s="681"/>
      <c r="CY18" s="682"/>
      <c r="CZ18" s="713" t="s">
        <v>226</v>
      </c>
      <c r="DA18" s="713"/>
      <c r="DB18" s="713"/>
      <c r="DC18" s="713"/>
      <c r="DD18" s="686" t="s">
        <v>226</v>
      </c>
      <c r="DE18" s="681"/>
      <c r="DF18" s="681"/>
      <c r="DG18" s="681"/>
      <c r="DH18" s="681"/>
      <c r="DI18" s="681"/>
      <c r="DJ18" s="681"/>
      <c r="DK18" s="681"/>
      <c r="DL18" s="681"/>
      <c r="DM18" s="681"/>
      <c r="DN18" s="681"/>
      <c r="DO18" s="681"/>
      <c r="DP18" s="682"/>
      <c r="DQ18" s="686" t="s">
        <v>174</v>
      </c>
      <c r="DR18" s="681"/>
      <c r="DS18" s="681"/>
      <c r="DT18" s="681"/>
      <c r="DU18" s="681"/>
      <c r="DV18" s="681"/>
      <c r="DW18" s="681"/>
      <c r="DX18" s="681"/>
      <c r="DY18" s="681"/>
      <c r="DZ18" s="681"/>
      <c r="EA18" s="681"/>
      <c r="EB18" s="681"/>
      <c r="EC18" s="726"/>
    </row>
    <row r="19" spans="2:133" ht="11.25" customHeight="1" x14ac:dyDescent="0.15">
      <c r="B19" s="677" t="s">
        <v>270</v>
      </c>
      <c r="C19" s="678"/>
      <c r="D19" s="678"/>
      <c r="E19" s="678"/>
      <c r="F19" s="678"/>
      <c r="G19" s="678"/>
      <c r="H19" s="678"/>
      <c r="I19" s="678"/>
      <c r="J19" s="678"/>
      <c r="K19" s="678"/>
      <c r="L19" s="678"/>
      <c r="M19" s="678"/>
      <c r="N19" s="678"/>
      <c r="O19" s="678"/>
      <c r="P19" s="678"/>
      <c r="Q19" s="679"/>
      <c r="R19" s="680">
        <v>2247</v>
      </c>
      <c r="S19" s="681"/>
      <c r="T19" s="681"/>
      <c r="U19" s="681"/>
      <c r="V19" s="681"/>
      <c r="W19" s="681"/>
      <c r="X19" s="681"/>
      <c r="Y19" s="682"/>
      <c r="Z19" s="713">
        <v>0</v>
      </c>
      <c r="AA19" s="713"/>
      <c r="AB19" s="713"/>
      <c r="AC19" s="713"/>
      <c r="AD19" s="714">
        <v>2247</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1909</v>
      </c>
      <c r="BH19" s="681"/>
      <c r="BI19" s="681"/>
      <c r="BJ19" s="681"/>
      <c r="BK19" s="681"/>
      <c r="BL19" s="681"/>
      <c r="BM19" s="681"/>
      <c r="BN19" s="682"/>
      <c r="BO19" s="713">
        <v>0.3</v>
      </c>
      <c r="BP19" s="713"/>
      <c r="BQ19" s="713"/>
      <c r="BR19" s="713"/>
      <c r="BS19" s="686" t="s">
        <v>174</v>
      </c>
      <c r="BT19" s="681"/>
      <c r="BU19" s="681"/>
      <c r="BV19" s="681"/>
      <c r="BW19" s="681"/>
      <c r="BX19" s="681"/>
      <c r="BY19" s="681"/>
      <c r="BZ19" s="681"/>
      <c r="CA19" s="681"/>
      <c r="CB19" s="726"/>
      <c r="CD19" s="727" t="s">
        <v>272</v>
      </c>
      <c r="CE19" s="724"/>
      <c r="CF19" s="724"/>
      <c r="CG19" s="724"/>
      <c r="CH19" s="724"/>
      <c r="CI19" s="724"/>
      <c r="CJ19" s="724"/>
      <c r="CK19" s="724"/>
      <c r="CL19" s="724"/>
      <c r="CM19" s="724"/>
      <c r="CN19" s="724"/>
      <c r="CO19" s="724"/>
      <c r="CP19" s="724"/>
      <c r="CQ19" s="725"/>
      <c r="CR19" s="680" t="s">
        <v>226</v>
      </c>
      <c r="CS19" s="681"/>
      <c r="CT19" s="681"/>
      <c r="CU19" s="681"/>
      <c r="CV19" s="681"/>
      <c r="CW19" s="681"/>
      <c r="CX19" s="681"/>
      <c r="CY19" s="682"/>
      <c r="CZ19" s="713" t="s">
        <v>226</v>
      </c>
      <c r="DA19" s="713"/>
      <c r="DB19" s="713"/>
      <c r="DC19" s="713"/>
      <c r="DD19" s="686" t="s">
        <v>226</v>
      </c>
      <c r="DE19" s="681"/>
      <c r="DF19" s="681"/>
      <c r="DG19" s="681"/>
      <c r="DH19" s="681"/>
      <c r="DI19" s="681"/>
      <c r="DJ19" s="681"/>
      <c r="DK19" s="681"/>
      <c r="DL19" s="681"/>
      <c r="DM19" s="681"/>
      <c r="DN19" s="681"/>
      <c r="DO19" s="681"/>
      <c r="DP19" s="682"/>
      <c r="DQ19" s="686" t="s">
        <v>174</v>
      </c>
      <c r="DR19" s="681"/>
      <c r="DS19" s="681"/>
      <c r="DT19" s="681"/>
      <c r="DU19" s="681"/>
      <c r="DV19" s="681"/>
      <c r="DW19" s="681"/>
      <c r="DX19" s="681"/>
      <c r="DY19" s="681"/>
      <c r="DZ19" s="681"/>
      <c r="EA19" s="681"/>
      <c r="EB19" s="681"/>
      <c r="EC19" s="726"/>
    </row>
    <row r="20" spans="2:133" ht="11.25" customHeight="1" x14ac:dyDescent="0.15">
      <c r="B20" s="677" t="s">
        <v>273</v>
      </c>
      <c r="C20" s="678"/>
      <c r="D20" s="678"/>
      <c r="E20" s="678"/>
      <c r="F20" s="678"/>
      <c r="G20" s="678"/>
      <c r="H20" s="678"/>
      <c r="I20" s="678"/>
      <c r="J20" s="678"/>
      <c r="K20" s="678"/>
      <c r="L20" s="678"/>
      <c r="M20" s="678"/>
      <c r="N20" s="678"/>
      <c r="O20" s="678"/>
      <c r="P20" s="678"/>
      <c r="Q20" s="679"/>
      <c r="R20" s="680">
        <v>716</v>
      </c>
      <c r="S20" s="681"/>
      <c r="T20" s="681"/>
      <c r="U20" s="681"/>
      <c r="V20" s="681"/>
      <c r="W20" s="681"/>
      <c r="X20" s="681"/>
      <c r="Y20" s="682"/>
      <c r="Z20" s="713">
        <v>0</v>
      </c>
      <c r="AA20" s="713"/>
      <c r="AB20" s="713"/>
      <c r="AC20" s="713"/>
      <c r="AD20" s="714">
        <v>716</v>
      </c>
      <c r="AE20" s="714"/>
      <c r="AF20" s="714"/>
      <c r="AG20" s="714"/>
      <c r="AH20" s="714"/>
      <c r="AI20" s="714"/>
      <c r="AJ20" s="714"/>
      <c r="AK20" s="714"/>
      <c r="AL20" s="683">
        <v>0</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1909</v>
      </c>
      <c r="BH20" s="681"/>
      <c r="BI20" s="681"/>
      <c r="BJ20" s="681"/>
      <c r="BK20" s="681"/>
      <c r="BL20" s="681"/>
      <c r="BM20" s="681"/>
      <c r="BN20" s="682"/>
      <c r="BO20" s="713">
        <v>0.3</v>
      </c>
      <c r="BP20" s="713"/>
      <c r="BQ20" s="713"/>
      <c r="BR20" s="713"/>
      <c r="BS20" s="686" t="s">
        <v>174</v>
      </c>
      <c r="BT20" s="681"/>
      <c r="BU20" s="681"/>
      <c r="BV20" s="681"/>
      <c r="BW20" s="681"/>
      <c r="BX20" s="681"/>
      <c r="BY20" s="681"/>
      <c r="BZ20" s="681"/>
      <c r="CA20" s="681"/>
      <c r="CB20" s="726"/>
      <c r="CD20" s="727" t="s">
        <v>275</v>
      </c>
      <c r="CE20" s="724"/>
      <c r="CF20" s="724"/>
      <c r="CG20" s="724"/>
      <c r="CH20" s="724"/>
      <c r="CI20" s="724"/>
      <c r="CJ20" s="724"/>
      <c r="CK20" s="724"/>
      <c r="CL20" s="724"/>
      <c r="CM20" s="724"/>
      <c r="CN20" s="724"/>
      <c r="CO20" s="724"/>
      <c r="CP20" s="724"/>
      <c r="CQ20" s="725"/>
      <c r="CR20" s="680">
        <v>5123031</v>
      </c>
      <c r="CS20" s="681"/>
      <c r="CT20" s="681"/>
      <c r="CU20" s="681"/>
      <c r="CV20" s="681"/>
      <c r="CW20" s="681"/>
      <c r="CX20" s="681"/>
      <c r="CY20" s="682"/>
      <c r="CZ20" s="713">
        <v>100</v>
      </c>
      <c r="DA20" s="713"/>
      <c r="DB20" s="713"/>
      <c r="DC20" s="713"/>
      <c r="DD20" s="686">
        <v>429200</v>
      </c>
      <c r="DE20" s="681"/>
      <c r="DF20" s="681"/>
      <c r="DG20" s="681"/>
      <c r="DH20" s="681"/>
      <c r="DI20" s="681"/>
      <c r="DJ20" s="681"/>
      <c r="DK20" s="681"/>
      <c r="DL20" s="681"/>
      <c r="DM20" s="681"/>
      <c r="DN20" s="681"/>
      <c r="DO20" s="681"/>
      <c r="DP20" s="682"/>
      <c r="DQ20" s="686">
        <v>3199131</v>
      </c>
      <c r="DR20" s="681"/>
      <c r="DS20" s="681"/>
      <c r="DT20" s="681"/>
      <c r="DU20" s="681"/>
      <c r="DV20" s="681"/>
      <c r="DW20" s="681"/>
      <c r="DX20" s="681"/>
      <c r="DY20" s="681"/>
      <c r="DZ20" s="681"/>
      <c r="EA20" s="681"/>
      <c r="EB20" s="681"/>
      <c r="EC20" s="726"/>
    </row>
    <row r="21" spans="2:133" ht="11.25" customHeight="1" x14ac:dyDescent="0.15">
      <c r="B21" s="677" t="s">
        <v>276</v>
      </c>
      <c r="C21" s="678"/>
      <c r="D21" s="678"/>
      <c r="E21" s="678"/>
      <c r="F21" s="678"/>
      <c r="G21" s="678"/>
      <c r="H21" s="678"/>
      <c r="I21" s="678"/>
      <c r="J21" s="678"/>
      <c r="K21" s="678"/>
      <c r="L21" s="678"/>
      <c r="M21" s="678"/>
      <c r="N21" s="678"/>
      <c r="O21" s="678"/>
      <c r="P21" s="678"/>
      <c r="Q21" s="679"/>
      <c r="R21" s="680">
        <v>268</v>
      </c>
      <c r="S21" s="681"/>
      <c r="T21" s="681"/>
      <c r="U21" s="681"/>
      <c r="V21" s="681"/>
      <c r="W21" s="681"/>
      <c r="X21" s="681"/>
      <c r="Y21" s="682"/>
      <c r="Z21" s="713">
        <v>0</v>
      </c>
      <c r="AA21" s="713"/>
      <c r="AB21" s="713"/>
      <c r="AC21" s="713"/>
      <c r="AD21" s="714">
        <v>268</v>
      </c>
      <c r="AE21" s="714"/>
      <c r="AF21" s="714"/>
      <c r="AG21" s="714"/>
      <c r="AH21" s="714"/>
      <c r="AI21" s="714"/>
      <c r="AJ21" s="714"/>
      <c r="AK21" s="714"/>
      <c r="AL21" s="683">
        <v>0</v>
      </c>
      <c r="AM21" s="684"/>
      <c r="AN21" s="684"/>
      <c r="AO21" s="715"/>
      <c r="AP21" s="775" t="s">
        <v>277</v>
      </c>
      <c r="AQ21" s="782"/>
      <c r="AR21" s="782"/>
      <c r="AS21" s="782"/>
      <c r="AT21" s="782"/>
      <c r="AU21" s="782"/>
      <c r="AV21" s="782"/>
      <c r="AW21" s="782"/>
      <c r="AX21" s="782"/>
      <c r="AY21" s="782"/>
      <c r="AZ21" s="782"/>
      <c r="BA21" s="782"/>
      <c r="BB21" s="782"/>
      <c r="BC21" s="782"/>
      <c r="BD21" s="782"/>
      <c r="BE21" s="782"/>
      <c r="BF21" s="777"/>
      <c r="BG21" s="680">
        <v>1909</v>
      </c>
      <c r="BH21" s="681"/>
      <c r="BI21" s="681"/>
      <c r="BJ21" s="681"/>
      <c r="BK21" s="681"/>
      <c r="BL21" s="681"/>
      <c r="BM21" s="681"/>
      <c r="BN21" s="682"/>
      <c r="BO21" s="713">
        <v>0.3</v>
      </c>
      <c r="BP21" s="713"/>
      <c r="BQ21" s="713"/>
      <c r="BR21" s="713"/>
      <c r="BS21" s="686" t="s">
        <v>226</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1782839</v>
      </c>
      <c r="S22" s="681"/>
      <c r="T22" s="681"/>
      <c r="U22" s="681"/>
      <c r="V22" s="681"/>
      <c r="W22" s="681"/>
      <c r="X22" s="681"/>
      <c r="Y22" s="682"/>
      <c r="Z22" s="713">
        <v>33.200000000000003</v>
      </c>
      <c r="AA22" s="713"/>
      <c r="AB22" s="713"/>
      <c r="AC22" s="713"/>
      <c r="AD22" s="714">
        <v>1585475</v>
      </c>
      <c r="AE22" s="714"/>
      <c r="AF22" s="714"/>
      <c r="AG22" s="714"/>
      <c r="AH22" s="714"/>
      <c r="AI22" s="714"/>
      <c r="AJ22" s="714"/>
      <c r="AK22" s="714"/>
      <c r="AL22" s="683">
        <v>68.599999999999994</v>
      </c>
      <c r="AM22" s="684"/>
      <c r="AN22" s="684"/>
      <c r="AO22" s="715"/>
      <c r="AP22" s="775" t="s">
        <v>279</v>
      </c>
      <c r="AQ22" s="782"/>
      <c r="AR22" s="782"/>
      <c r="AS22" s="782"/>
      <c r="AT22" s="782"/>
      <c r="AU22" s="782"/>
      <c r="AV22" s="782"/>
      <c r="AW22" s="782"/>
      <c r="AX22" s="782"/>
      <c r="AY22" s="782"/>
      <c r="AZ22" s="782"/>
      <c r="BA22" s="782"/>
      <c r="BB22" s="782"/>
      <c r="BC22" s="782"/>
      <c r="BD22" s="782"/>
      <c r="BE22" s="782"/>
      <c r="BF22" s="777"/>
      <c r="BG22" s="680" t="s">
        <v>226</v>
      </c>
      <c r="BH22" s="681"/>
      <c r="BI22" s="681"/>
      <c r="BJ22" s="681"/>
      <c r="BK22" s="681"/>
      <c r="BL22" s="681"/>
      <c r="BM22" s="681"/>
      <c r="BN22" s="682"/>
      <c r="BO22" s="713" t="s">
        <v>138</v>
      </c>
      <c r="BP22" s="713"/>
      <c r="BQ22" s="713"/>
      <c r="BR22" s="713"/>
      <c r="BS22" s="686" t="s">
        <v>138</v>
      </c>
      <c r="BT22" s="681"/>
      <c r="BU22" s="681"/>
      <c r="BV22" s="681"/>
      <c r="BW22" s="681"/>
      <c r="BX22" s="681"/>
      <c r="BY22" s="681"/>
      <c r="BZ22" s="681"/>
      <c r="CA22" s="681"/>
      <c r="CB22" s="726"/>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1585475</v>
      </c>
      <c r="S23" s="681"/>
      <c r="T23" s="681"/>
      <c r="U23" s="681"/>
      <c r="V23" s="681"/>
      <c r="W23" s="681"/>
      <c r="X23" s="681"/>
      <c r="Y23" s="682"/>
      <c r="Z23" s="713">
        <v>29.5</v>
      </c>
      <c r="AA23" s="713"/>
      <c r="AB23" s="713"/>
      <c r="AC23" s="713"/>
      <c r="AD23" s="714">
        <v>1585475</v>
      </c>
      <c r="AE23" s="714"/>
      <c r="AF23" s="714"/>
      <c r="AG23" s="714"/>
      <c r="AH23" s="714"/>
      <c r="AI23" s="714"/>
      <c r="AJ23" s="714"/>
      <c r="AK23" s="714"/>
      <c r="AL23" s="683">
        <v>68.599999999999994</v>
      </c>
      <c r="AM23" s="684"/>
      <c r="AN23" s="684"/>
      <c r="AO23" s="715"/>
      <c r="AP23" s="775" t="s">
        <v>282</v>
      </c>
      <c r="AQ23" s="782"/>
      <c r="AR23" s="782"/>
      <c r="AS23" s="782"/>
      <c r="AT23" s="782"/>
      <c r="AU23" s="782"/>
      <c r="AV23" s="782"/>
      <c r="AW23" s="782"/>
      <c r="AX23" s="782"/>
      <c r="AY23" s="782"/>
      <c r="AZ23" s="782"/>
      <c r="BA23" s="782"/>
      <c r="BB23" s="782"/>
      <c r="BC23" s="782"/>
      <c r="BD23" s="782"/>
      <c r="BE23" s="782"/>
      <c r="BF23" s="777"/>
      <c r="BG23" s="680" t="s">
        <v>226</v>
      </c>
      <c r="BH23" s="681"/>
      <c r="BI23" s="681"/>
      <c r="BJ23" s="681"/>
      <c r="BK23" s="681"/>
      <c r="BL23" s="681"/>
      <c r="BM23" s="681"/>
      <c r="BN23" s="682"/>
      <c r="BO23" s="713" t="s">
        <v>174</v>
      </c>
      <c r="BP23" s="713"/>
      <c r="BQ23" s="713"/>
      <c r="BR23" s="713"/>
      <c r="BS23" s="686" t="s">
        <v>226</v>
      </c>
      <c r="BT23" s="681"/>
      <c r="BU23" s="681"/>
      <c r="BV23" s="681"/>
      <c r="BW23" s="681"/>
      <c r="BX23" s="681"/>
      <c r="BY23" s="681"/>
      <c r="BZ23" s="681"/>
      <c r="CA23" s="681"/>
      <c r="CB23" s="726"/>
      <c r="CD23" s="784" t="s">
        <v>220</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156138</v>
      </c>
      <c r="S24" s="681"/>
      <c r="T24" s="681"/>
      <c r="U24" s="681"/>
      <c r="V24" s="681"/>
      <c r="W24" s="681"/>
      <c r="X24" s="681"/>
      <c r="Y24" s="682"/>
      <c r="Z24" s="713">
        <v>2.9</v>
      </c>
      <c r="AA24" s="713"/>
      <c r="AB24" s="713"/>
      <c r="AC24" s="713"/>
      <c r="AD24" s="714" t="s">
        <v>226</v>
      </c>
      <c r="AE24" s="714"/>
      <c r="AF24" s="714"/>
      <c r="AG24" s="714"/>
      <c r="AH24" s="714"/>
      <c r="AI24" s="714"/>
      <c r="AJ24" s="714"/>
      <c r="AK24" s="714"/>
      <c r="AL24" s="683" t="s">
        <v>226</v>
      </c>
      <c r="AM24" s="684"/>
      <c r="AN24" s="684"/>
      <c r="AO24" s="715"/>
      <c r="AP24" s="775" t="s">
        <v>289</v>
      </c>
      <c r="AQ24" s="782"/>
      <c r="AR24" s="782"/>
      <c r="AS24" s="782"/>
      <c r="AT24" s="782"/>
      <c r="AU24" s="782"/>
      <c r="AV24" s="782"/>
      <c r="AW24" s="782"/>
      <c r="AX24" s="782"/>
      <c r="AY24" s="782"/>
      <c r="AZ24" s="782"/>
      <c r="BA24" s="782"/>
      <c r="BB24" s="782"/>
      <c r="BC24" s="782"/>
      <c r="BD24" s="782"/>
      <c r="BE24" s="782"/>
      <c r="BF24" s="777"/>
      <c r="BG24" s="680" t="s">
        <v>174</v>
      </c>
      <c r="BH24" s="681"/>
      <c r="BI24" s="681"/>
      <c r="BJ24" s="681"/>
      <c r="BK24" s="681"/>
      <c r="BL24" s="681"/>
      <c r="BM24" s="681"/>
      <c r="BN24" s="682"/>
      <c r="BO24" s="713" t="s">
        <v>138</v>
      </c>
      <c r="BP24" s="713"/>
      <c r="BQ24" s="713"/>
      <c r="BR24" s="713"/>
      <c r="BS24" s="686" t="s">
        <v>226</v>
      </c>
      <c r="BT24" s="681"/>
      <c r="BU24" s="681"/>
      <c r="BV24" s="681"/>
      <c r="BW24" s="681"/>
      <c r="BX24" s="681"/>
      <c r="BY24" s="681"/>
      <c r="BZ24" s="681"/>
      <c r="CA24" s="681"/>
      <c r="CB24" s="726"/>
      <c r="CD24" s="738" t="s">
        <v>290</v>
      </c>
      <c r="CE24" s="739"/>
      <c r="CF24" s="739"/>
      <c r="CG24" s="739"/>
      <c r="CH24" s="739"/>
      <c r="CI24" s="739"/>
      <c r="CJ24" s="739"/>
      <c r="CK24" s="739"/>
      <c r="CL24" s="739"/>
      <c r="CM24" s="739"/>
      <c r="CN24" s="739"/>
      <c r="CO24" s="739"/>
      <c r="CP24" s="739"/>
      <c r="CQ24" s="740"/>
      <c r="CR24" s="735">
        <v>1745580</v>
      </c>
      <c r="CS24" s="736"/>
      <c r="CT24" s="736"/>
      <c r="CU24" s="736"/>
      <c r="CV24" s="736"/>
      <c r="CW24" s="736"/>
      <c r="CX24" s="736"/>
      <c r="CY24" s="779"/>
      <c r="CZ24" s="780">
        <v>34.1</v>
      </c>
      <c r="DA24" s="751"/>
      <c r="DB24" s="751"/>
      <c r="DC24" s="783"/>
      <c r="DD24" s="778">
        <v>1514649</v>
      </c>
      <c r="DE24" s="736"/>
      <c r="DF24" s="736"/>
      <c r="DG24" s="736"/>
      <c r="DH24" s="736"/>
      <c r="DI24" s="736"/>
      <c r="DJ24" s="736"/>
      <c r="DK24" s="779"/>
      <c r="DL24" s="778">
        <v>1359106</v>
      </c>
      <c r="DM24" s="736"/>
      <c r="DN24" s="736"/>
      <c r="DO24" s="736"/>
      <c r="DP24" s="736"/>
      <c r="DQ24" s="736"/>
      <c r="DR24" s="736"/>
      <c r="DS24" s="736"/>
      <c r="DT24" s="736"/>
      <c r="DU24" s="736"/>
      <c r="DV24" s="779"/>
      <c r="DW24" s="780">
        <v>56.8</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v>41226</v>
      </c>
      <c r="S25" s="681"/>
      <c r="T25" s="681"/>
      <c r="U25" s="681"/>
      <c r="V25" s="681"/>
      <c r="W25" s="681"/>
      <c r="X25" s="681"/>
      <c r="Y25" s="682"/>
      <c r="Z25" s="713">
        <v>0.8</v>
      </c>
      <c r="AA25" s="713"/>
      <c r="AB25" s="713"/>
      <c r="AC25" s="713"/>
      <c r="AD25" s="714" t="s">
        <v>174</v>
      </c>
      <c r="AE25" s="714"/>
      <c r="AF25" s="714"/>
      <c r="AG25" s="714"/>
      <c r="AH25" s="714"/>
      <c r="AI25" s="714"/>
      <c r="AJ25" s="714"/>
      <c r="AK25" s="714"/>
      <c r="AL25" s="683" t="s">
        <v>226</v>
      </c>
      <c r="AM25" s="684"/>
      <c r="AN25" s="684"/>
      <c r="AO25" s="715"/>
      <c r="AP25" s="775" t="s">
        <v>292</v>
      </c>
      <c r="AQ25" s="782"/>
      <c r="AR25" s="782"/>
      <c r="AS25" s="782"/>
      <c r="AT25" s="782"/>
      <c r="AU25" s="782"/>
      <c r="AV25" s="782"/>
      <c r="AW25" s="782"/>
      <c r="AX25" s="782"/>
      <c r="AY25" s="782"/>
      <c r="AZ25" s="782"/>
      <c r="BA25" s="782"/>
      <c r="BB25" s="782"/>
      <c r="BC25" s="782"/>
      <c r="BD25" s="782"/>
      <c r="BE25" s="782"/>
      <c r="BF25" s="777"/>
      <c r="BG25" s="680" t="s">
        <v>138</v>
      </c>
      <c r="BH25" s="681"/>
      <c r="BI25" s="681"/>
      <c r="BJ25" s="681"/>
      <c r="BK25" s="681"/>
      <c r="BL25" s="681"/>
      <c r="BM25" s="681"/>
      <c r="BN25" s="682"/>
      <c r="BO25" s="713" t="s">
        <v>226</v>
      </c>
      <c r="BP25" s="713"/>
      <c r="BQ25" s="713"/>
      <c r="BR25" s="713"/>
      <c r="BS25" s="686" t="s">
        <v>226</v>
      </c>
      <c r="BT25" s="681"/>
      <c r="BU25" s="681"/>
      <c r="BV25" s="681"/>
      <c r="BW25" s="681"/>
      <c r="BX25" s="681"/>
      <c r="BY25" s="681"/>
      <c r="BZ25" s="681"/>
      <c r="CA25" s="681"/>
      <c r="CB25" s="726"/>
      <c r="CD25" s="727" t="s">
        <v>293</v>
      </c>
      <c r="CE25" s="724"/>
      <c r="CF25" s="724"/>
      <c r="CG25" s="724"/>
      <c r="CH25" s="724"/>
      <c r="CI25" s="724"/>
      <c r="CJ25" s="724"/>
      <c r="CK25" s="724"/>
      <c r="CL25" s="724"/>
      <c r="CM25" s="724"/>
      <c r="CN25" s="724"/>
      <c r="CO25" s="724"/>
      <c r="CP25" s="724"/>
      <c r="CQ25" s="725"/>
      <c r="CR25" s="680">
        <v>815698</v>
      </c>
      <c r="CS25" s="699"/>
      <c r="CT25" s="699"/>
      <c r="CU25" s="699"/>
      <c r="CV25" s="699"/>
      <c r="CW25" s="699"/>
      <c r="CX25" s="699"/>
      <c r="CY25" s="700"/>
      <c r="CZ25" s="683">
        <v>15.9</v>
      </c>
      <c r="DA25" s="701"/>
      <c r="DB25" s="701"/>
      <c r="DC25" s="702"/>
      <c r="DD25" s="686">
        <v>724097</v>
      </c>
      <c r="DE25" s="699"/>
      <c r="DF25" s="699"/>
      <c r="DG25" s="699"/>
      <c r="DH25" s="699"/>
      <c r="DI25" s="699"/>
      <c r="DJ25" s="699"/>
      <c r="DK25" s="700"/>
      <c r="DL25" s="686">
        <v>624387</v>
      </c>
      <c r="DM25" s="699"/>
      <c r="DN25" s="699"/>
      <c r="DO25" s="699"/>
      <c r="DP25" s="699"/>
      <c r="DQ25" s="699"/>
      <c r="DR25" s="699"/>
      <c r="DS25" s="699"/>
      <c r="DT25" s="699"/>
      <c r="DU25" s="699"/>
      <c r="DV25" s="700"/>
      <c r="DW25" s="683">
        <v>26.1</v>
      </c>
      <c r="DX25" s="701"/>
      <c r="DY25" s="701"/>
      <c r="DZ25" s="701"/>
      <c r="EA25" s="701"/>
      <c r="EB25" s="701"/>
      <c r="EC25" s="719"/>
    </row>
    <row r="26" spans="2:133" ht="11.25" customHeight="1" x14ac:dyDescent="0.15">
      <c r="B26" s="677" t="s">
        <v>294</v>
      </c>
      <c r="C26" s="678"/>
      <c r="D26" s="678"/>
      <c r="E26" s="678"/>
      <c r="F26" s="678"/>
      <c r="G26" s="678"/>
      <c r="H26" s="678"/>
      <c r="I26" s="678"/>
      <c r="J26" s="678"/>
      <c r="K26" s="678"/>
      <c r="L26" s="678"/>
      <c r="M26" s="678"/>
      <c r="N26" s="678"/>
      <c r="O26" s="678"/>
      <c r="P26" s="678"/>
      <c r="Q26" s="679"/>
      <c r="R26" s="680">
        <v>2505502</v>
      </c>
      <c r="S26" s="681"/>
      <c r="T26" s="681"/>
      <c r="U26" s="681"/>
      <c r="V26" s="681"/>
      <c r="W26" s="681"/>
      <c r="X26" s="681"/>
      <c r="Y26" s="682"/>
      <c r="Z26" s="713">
        <v>46.7</v>
      </c>
      <c r="AA26" s="713"/>
      <c r="AB26" s="713"/>
      <c r="AC26" s="713"/>
      <c r="AD26" s="714">
        <v>2308138</v>
      </c>
      <c r="AE26" s="714"/>
      <c r="AF26" s="714"/>
      <c r="AG26" s="714"/>
      <c r="AH26" s="714"/>
      <c r="AI26" s="714"/>
      <c r="AJ26" s="714"/>
      <c r="AK26" s="714"/>
      <c r="AL26" s="683">
        <v>99.8</v>
      </c>
      <c r="AM26" s="684"/>
      <c r="AN26" s="684"/>
      <c r="AO26" s="715"/>
      <c r="AP26" s="775" t="s">
        <v>295</v>
      </c>
      <c r="AQ26" s="776"/>
      <c r="AR26" s="776"/>
      <c r="AS26" s="776"/>
      <c r="AT26" s="776"/>
      <c r="AU26" s="776"/>
      <c r="AV26" s="776"/>
      <c r="AW26" s="776"/>
      <c r="AX26" s="776"/>
      <c r="AY26" s="776"/>
      <c r="AZ26" s="776"/>
      <c r="BA26" s="776"/>
      <c r="BB26" s="776"/>
      <c r="BC26" s="776"/>
      <c r="BD26" s="776"/>
      <c r="BE26" s="776"/>
      <c r="BF26" s="777"/>
      <c r="BG26" s="680" t="s">
        <v>226</v>
      </c>
      <c r="BH26" s="681"/>
      <c r="BI26" s="681"/>
      <c r="BJ26" s="681"/>
      <c r="BK26" s="681"/>
      <c r="BL26" s="681"/>
      <c r="BM26" s="681"/>
      <c r="BN26" s="682"/>
      <c r="BO26" s="713" t="s">
        <v>226</v>
      </c>
      <c r="BP26" s="713"/>
      <c r="BQ26" s="713"/>
      <c r="BR26" s="713"/>
      <c r="BS26" s="686" t="s">
        <v>226</v>
      </c>
      <c r="BT26" s="681"/>
      <c r="BU26" s="681"/>
      <c r="BV26" s="681"/>
      <c r="BW26" s="681"/>
      <c r="BX26" s="681"/>
      <c r="BY26" s="681"/>
      <c r="BZ26" s="681"/>
      <c r="CA26" s="681"/>
      <c r="CB26" s="726"/>
      <c r="CD26" s="727" t="s">
        <v>296</v>
      </c>
      <c r="CE26" s="724"/>
      <c r="CF26" s="724"/>
      <c r="CG26" s="724"/>
      <c r="CH26" s="724"/>
      <c r="CI26" s="724"/>
      <c r="CJ26" s="724"/>
      <c r="CK26" s="724"/>
      <c r="CL26" s="724"/>
      <c r="CM26" s="724"/>
      <c r="CN26" s="724"/>
      <c r="CO26" s="724"/>
      <c r="CP26" s="724"/>
      <c r="CQ26" s="725"/>
      <c r="CR26" s="680">
        <v>477346</v>
      </c>
      <c r="CS26" s="681"/>
      <c r="CT26" s="681"/>
      <c r="CU26" s="681"/>
      <c r="CV26" s="681"/>
      <c r="CW26" s="681"/>
      <c r="CX26" s="681"/>
      <c r="CY26" s="682"/>
      <c r="CZ26" s="683">
        <v>9.3000000000000007</v>
      </c>
      <c r="DA26" s="701"/>
      <c r="DB26" s="701"/>
      <c r="DC26" s="702"/>
      <c r="DD26" s="686">
        <v>424750</v>
      </c>
      <c r="DE26" s="681"/>
      <c r="DF26" s="681"/>
      <c r="DG26" s="681"/>
      <c r="DH26" s="681"/>
      <c r="DI26" s="681"/>
      <c r="DJ26" s="681"/>
      <c r="DK26" s="682"/>
      <c r="DL26" s="686" t="s">
        <v>174</v>
      </c>
      <c r="DM26" s="681"/>
      <c r="DN26" s="681"/>
      <c r="DO26" s="681"/>
      <c r="DP26" s="681"/>
      <c r="DQ26" s="681"/>
      <c r="DR26" s="681"/>
      <c r="DS26" s="681"/>
      <c r="DT26" s="681"/>
      <c r="DU26" s="681"/>
      <c r="DV26" s="682"/>
      <c r="DW26" s="683" t="s">
        <v>226</v>
      </c>
      <c r="DX26" s="701"/>
      <c r="DY26" s="701"/>
      <c r="DZ26" s="701"/>
      <c r="EA26" s="701"/>
      <c r="EB26" s="701"/>
      <c r="EC26" s="719"/>
    </row>
    <row r="27" spans="2:133" ht="11.25" customHeight="1" x14ac:dyDescent="0.15">
      <c r="B27" s="677" t="s">
        <v>297</v>
      </c>
      <c r="C27" s="678"/>
      <c r="D27" s="678"/>
      <c r="E27" s="678"/>
      <c r="F27" s="678"/>
      <c r="G27" s="678"/>
      <c r="H27" s="678"/>
      <c r="I27" s="678"/>
      <c r="J27" s="678"/>
      <c r="K27" s="678"/>
      <c r="L27" s="678"/>
      <c r="M27" s="678"/>
      <c r="N27" s="678"/>
      <c r="O27" s="678"/>
      <c r="P27" s="678"/>
      <c r="Q27" s="679"/>
      <c r="R27" s="680">
        <v>513</v>
      </c>
      <c r="S27" s="681"/>
      <c r="T27" s="681"/>
      <c r="U27" s="681"/>
      <c r="V27" s="681"/>
      <c r="W27" s="681"/>
      <c r="X27" s="681"/>
      <c r="Y27" s="682"/>
      <c r="Z27" s="713">
        <v>0</v>
      </c>
      <c r="AA27" s="713"/>
      <c r="AB27" s="713"/>
      <c r="AC27" s="713"/>
      <c r="AD27" s="714">
        <v>513</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582617</v>
      </c>
      <c r="BH27" s="681"/>
      <c r="BI27" s="681"/>
      <c r="BJ27" s="681"/>
      <c r="BK27" s="681"/>
      <c r="BL27" s="681"/>
      <c r="BM27" s="681"/>
      <c r="BN27" s="682"/>
      <c r="BO27" s="713">
        <v>100</v>
      </c>
      <c r="BP27" s="713"/>
      <c r="BQ27" s="713"/>
      <c r="BR27" s="713"/>
      <c r="BS27" s="686" t="s">
        <v>226</v>
      </c>
      <c r="BT27" s="681"/>
      <c r="BU27" s="681"/>
      <c r="BV27" s="681"/>
      <c r="BW27" s="681"/>
      <c r="BX27" s="681"/>
      <c r="BY27" s="681"/>
      <c r="BZ27" s="681"/>
      <c r="CA27" s="681"/>
      <c r="CB27" s="726"/>
      <c r="CD27" s="727" t="s">
        <v>299</v>
      </c>
      <c r="CE27" s="724"/>
      <c r="CF27" s="724"/>
      <c r="CG27" s="724"/>
      <c r="CH27" s="724"/>
      <c r="CI27" s="724"/>
      <c r="CJ27" s="724"/>
      <c r="CK27" s="724"/>
      <c r="CL27" s="724"/>
      <c r="CM27" s="724"/>
      <c r="CN27" s="724"/>
      <c r="CO27" s="724"/>
      <c r="CP27" s="724"/>
      <c r="CQ27" s="725"/>
      <c r="CR27" s="680">
        <v>186710</v>
      </c>
      <c r="CS27" s="699"/>
      <c r="CT27" s="699"/>
      <c r="CU27" s="699"/>
      <c r="CV27" s="699"/>
      <c r="CW27" s="699"/>
      <c r="CX27" s="699"/>
      <c r="CY27" s="700"/>
      <c r="CZ27" s="683">
        <v>3.6</v>
      </c>
      <c r="DA27" s="701"/>
      <c r="DB27" s="701"/>
      <c r="DC27" s="702"/>
      <c r="DD27" s="686">
        <v>58200</v>
      </c>
      <c r="DE27" s="699"/>
      <c r="DF27" s="699"/>
      <c r="DG27" s="699"/>
      <c r="DH27" s="699"/>
      <c r="DI27" s="699"/>
      <c r="DJ27" s="699"/>
      <c r="DK27" s="700"/>
      <c r="DL27" s="686">
        <v>47367</v>
      </c>
      <c r="DM27" s="699"/>
      <c r="DN27" s="699"/>
      <c r="DO27" s="699"/>
      <c r="DP27" s="699"/>
      <c r="DQ27" s="699"/>
      <c r="DR27" s="699"/>
      <c r="DS27" s="699"/>
      <c r="DT27" s="699"/>
      <c r="DU27" s="699"/>
      <c r="DV27" s="700"/>
      <c r="DW27" s="683">
        <v>2</v>
      </c>
      <c r="DX27" s="701"/>
      <c r="DY27" s="701"/>
      <c r="DZ27" s="701"/>
      <c r="EA27" s="701"/>
      <c r="EB27" s="701"/>
      <c r="EC27" s="719"/>
    </row>
    <row r="28" spans="2:133" ht="11.25" customHeight="1" x14ac:dyDescent="0.15">
      <c r="B28" s="677" t="s">
        <v>300</v>
      </c>
      <c r="C28" s="678"/>
      <c r="D28" s="678"/>
      <c r="E28" s="678"/>
      <c r="F28" s="678"/>
      <c r="G28" s="678"/>
      <c r="H28" s="678"/>
      <c r="I28" s="678"/>
      <c r="J28" s="678"/>
      <c r="K28" s="678"/>
      <c r="L28" s="678"/>
      <c r="M28" s="678"/>
      <c r="N28" s="678"/>
      <c r="O28" s="678"/>
      <c r="P28" s="678"/>
      <c r="Q28" s="679"/>
      <c r="R28" s="680">
        <v>6628</v>
      </c>
      <c r="S28" s="681"/>
      <c r="T28" s="681"/>
      <c r="U28" s="681"/>
      <c r="V28" s="681"/>
      <c r="W28" s="681"/>
      <c r="X28" s="681"/>
      <c r="Y28" s="682"/>
      <c r="Z28" s="713">
        <v>0.1</v>
      </c>
      <c r="AA28" s="713"/>
      <c r="AB28" s="713"/>
      <c r="AC28" s="713"/>
      <c r="AD28" s="714" t="s">
        <v>226</v>
      </c>
      <c r="AE28" s="714"/>
      <c r="AF28" s="714"/>
      <c r="AG28" s="714"/>
      <c r="AH28" s="714"/>
      <c r="AI28" s="714"/>
      <c r="AJ28" s="714"/>
      <c r="AK28" s="714"/>
      <c r="AL28" s="683" t="s">
        <v>226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301</v>
      </c>
      <c r="CE28" s="724"/>
      <c r="CF28" s="724"/>
      <c r="CG28" s="724"/>
      <c r="CH28" s="724"/>
      <c r="CI28" s="724"/>
      <c r="CJ28" s="724"/>
      <c r="CK28" s="724"/>
      <c r="CL28" s="724"/>
      <c r="CM28" s="724"/>
      <c r="CN28" s="724"/>
      <c r="CO28" s="724"/>
      <c r="CP28" s="724"/>
      <c r="CQ28" s="725"/>
      <c r="CR28" s="680">
        <v>743172</v>
      </c>
      <c r="CS28" s="681"/>
      <c r="CT28" s="681"/>
      <c r="CU28" s="681"/>
      <c r="CV28" s="681"/>
      <c r="CW28" s="681"/>
      <c r="CX28" s="681"/>
      <c r="CY28" s="682"/>
      <c r="CZ28" s="683">
        <v>14.5</v>
      </c>
      <c r="DA28" s="701"/>
      <c r="DB28" s="701"/>
      <c r="DC28" s="702"/>
      <c r="DD28" s="686">
        <v>732352</v>
      </c>
      <c r="DE28" s="681"/>
      <c r="DF28" s="681"/>
      <c r="DG28" s="681"/>
      <c r="DH28" s="681"/>
      <c r="DI28" s="681"/>
      <c r="DJ28" s="681"/>
      <c r="DK28" s="682"/>
      <c r="DL28" s="686">
        <v>687352</v>
      </c>
      <c r="DM28" s="681"/>
      <c r="DN28" s="681"/>
      <c r="DO28" s="681"/>
      <c r="DP28" s="681"/>
      <c r="DQ28" s="681"/>
      <c r="DR28" s="681"/>
      <c r="DS28" s="681"/>
      <c r="DT28" s="681"/>
      <c r="DU28" s="681"/>
      <c r="DV28" s="682"/>
      <c r="DW28" s="683">
        <v>28.7</v>
      </c>
      <c r="DX28" s="701"/>
      <c r="DY28" s="701"/>
      <c r="DZ28" s="701"/>
      <c r="EA28" s="701"/>
      <c r="EB28" s="701"/>
      <c r="EC28" s="719"/>
    </row>
    <row r="29" spans="2:133" ht="11.25" customHeight="1" x14ac:dyDescent="0.15">
      <c r="B29" s="677" t="s">
        <v>302</v>
      </c>
      <c r="C29" s="678"/>
      <c r="D29" s="678"/>
      <c r="E29" s="678"/>
      <c r="F29" s="678"/>
      <c r="G29" s="678"/>
      <c r="H29" s="678"/>
      <c r="I29" s="678"/>
      <c r="J29" s="678"/>
      <c r="K29" s="678"/>
      <c r="L29" s="678"/>
      <c r="M29" s="678"/>
      <c r="N29" s="678"/>
      <c r="O29" s="678"/>
      <c r="P29" s="678"/>
      <c r="Q29" s="679"/>
      <c r="R29" s="680">
        <v>44294</v>
      </c>
      <c r="S29" s="681"/>
      <c r="T29" s="681"/>
      <c r="U29" s="681"/>
      <c r="V29" s="681"/>
      <c r="W29" s="681"/>
      <c r="X29" s="681"/>
      <c r="Y29" s="682"/>
      <c r="Z29" s="713">
        <v>0.8</v>
      </c>
      <c r="AA29" s="713"/>
      <c r="AB29" s="713"/>
      <c r="AC29" s="713"/>
      <c r="AD29" s="714">
        <v>1936</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303</v>
      </c>
      <c r="CE29" s="770"/>
      <c r="CF29" s="727" t="s">
        <v>304</v>
      </c>
      <c r="CG29" s="724"/>
      <c r="CH29" s="724"/>
      <c r="CI29" s="724"/>
      <c r="CJ29" s="724"/>
      <c r="CK29" s="724"/>
      <c r="CL29" s="724"/>
      <c r="CM29" s="724"/>
      <c r="CN29" s="724"/>
      <c r="CO29" s="724"/>
      <c r="CP29" s="724"/>
      <c r="CQ29" s="725"/>
      <c r="CR29" s="680">
        <v>743146</v>
      </c>
      <c r="CS29" s="699"/>
      <c r="CT29" s="699"/>
      <c r="CU29" s="699"/>
      <c r="CV29" s="699"/>
      <c r="CW29" s="699"/>
      <c r="CX29" s="699"/>
      <c r="CY29" s="700"/>
      <c r="CZ29" s="683">
        <v>14.5</v>
      </c>
      <c r="DA29" s="701"/>
      <c r="DB29" s="701"/>
      <c r="DC29" s="702"/>
      <c r="DD29" s="686">
        <v>732326</v>
      </c>
      <c r="DE29" s="699"/>
      <c r="DF29" s="699"/>
      <c r="DG29" s="699"/>
      <c r="DH29" s="699"/>
      <c r="DI29" s="699"/>
      <c r="DJ29" s="699"/>
      <c r="DK29" s="700"/>
      <c r="DL29" s="686">
        <v>687326</v>
      </c>
      <c r="DM29" s="699"/>
      <c r="DN29" s="699"/>
      <c r="DO29" s="699"/>
      <c r="DP29" s="699"/>
      <c r="DQ29" s="699"/>
      <c r="DR29" s="699"/>
      <c r="DS29" s="699"/>
      <c r="DT29" s="699"/>
      <c r="DU29" s="699"/>
      <c r="DV29" s="700"/>
      <c r="DW29" s="683">
        <v>28.7</v>
      </c>
      <c r="DX29" s="701"/>
      <c r="DY29" s="701"/>
      <c r="DZ29" s="701"/>
      <c r="EA29" s="701"/>
      <c r="EB29" s="701"/>
      <c r="EC29" s="719"/>
    </row>
    <row r="30" spans="2:133" ht="11.25" customHeight="1" x14ac:dyDescent="0.15">
      <c r="B30" s="677" t="s">
        <v>305</v>
      </c>
      <c r="C30" s="678"/>
      <c r="D30" s="678"/>
      <c r="E30" s="678"/>
      <c r="F30" s="678"/>
      <c r="G30" s="678"/>
      <c r="H30" s="678"/>
      <c r="I30" s="678"/>
      <c r="J30" s="678"/>
      <c r="K30" s="678"/>
      <c r="L30" s="678"/>
      <c r="M30" s="678"/>
      <c r="N30" s="678"/>
      <c r="O30" s="678"/>
      <c r="P30" s="678"/>
      <c r="Q30" s="679"/>
      <c r="R30" s="680">
        <v>1631</v>
      </c>
      <c r="S30" s="681"/>
      <c r="T30" s="681"/>
      <c r="U30" s="681"/>
      <c r="V30" s="681"/>
      <c r="W30" s="681"/>
      <c r="X30" s="681"/>
      <c r="Y30" s="682"/>
      <c r="Z30" s="713">
        <v>0</v>
      </c>
      <c r="AA30" s="713"/>
      <c r="AB30" s="713"/>
      <c r="AC30" s="713"/>
      <c r="AD30" s="714">
        <v>2</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1"/>
      <c r="CE30" s="772"/>
      <c r="CF30" s="727" t="s">
        <v>308</v>
      </c>
      <c r="CG30" s="724"/>
      <c r="CH30" s="724"/>
      <c r="CI30" s="724"/>
      <c r="CJ30" s="724"/>
      <c r="CK30" s="724"/>
      <c r="CL30" s="724"/>
      <c r="CM30" s="724"/>
      <c r="CN30" s="724"/>
      <c r="CO30" s="724"/>
      <c r="CP30" s="724"/>
      <c r="CQ30" s="725"/>
      <c r="CR30" s="680">
        <v>722994</v>
      </c>
      <c r="CS30" s="681"/>
      <c r="CT30" s="681"/>
      <c r="CU30" s="681"/>
      <c r="CV30" s="681"/>
      <c r="CW30" s="681"/>
      <c r="CX30" s="681"/>
      <c r="CY30" s="682"/>
      <c r="CZ30" s="683">
        <v>14.1</v>
      </c>
      <c r="DA30" s="701"/>
      <c r="DB30" s="701"/>
      <c r="DC30" s="702"/>
      <c r="DD30" s="686">
        <v>712174</v>
      </c>
      <c r="DE30" s="681"/>
      <c r="DF30" s="681"/>
      <c r="DG30" s="681"/>
      <c r="DH30" s="681"/>
      <c r="DI30" s="681"/>
      <c r="DJ30" s="681"/>
      <c r="DK30" s="682"/>
      <c r="DL30" s="686">
        <v>667174</v>
      </c>
      <c r="DM30" s="681"/>
      <c r="DN30" s="681"/>
      <c r="DO30" s="681"/>
      <c r="DP30" s="681"/>
      <c r="DQ30" s="681"/>
      <c r="DR30" s="681"/>
      <c r="DS30" s="681"/>
      <c r="DT30" s="681"/>
      <c r="DU30" s="681"/>
      <c r="DV30" s="682"/>
      <c r="DW30" s="683">
        <v>27.9</v>
      </c>
      <c r="DX30" s="701"/>
      <c r="DY30" s="701"/>
      <c r="DZ30" s="701"/>
      <c r="EA30" s="701"/>
      <c r="EB30" s="701"/>
      <c r="EC30" s="719"/>
    </row>
    <row r="31" spans="2:133" ht="11.25" customHeight="1" x14ac:dyDescent="0.15">
      <c r="B31" s="677" t="s">
        <v>309</v>
      </c>
      <c r="C31" s="678"/>
      <c r="D31" s="678"/>
      <c r="E31" s="678"/>
      <c r="F31" s="678"/>
      <c r="G31" s="678"/>
      <c r="H31" s="678"/>
      <c r="I31" s="678"/>
      <c r="J31" s="678"/>
      <c r="K31" s="678"/>
      <c r="L31" s="678"/>
      <c r="M31" s="678"/>
      <c r="N31" s="678"/>
      <c r="O31" s="678"/>
      <c r="P31" s="678"/>
      <c r="Q31" s="679"/>
      <c r="R31" s="680">
        <v>756012</v>
      </c>
      <c r="S31" s="681"/>
      <c r="T31" s="681"/>
      <c r="U31" s="681"/>
      <c r="V31" s="681"/>
      <c r="W31" s="681"/>
      <c r="X31" s="681"/>
      <c r="Y31" s="682"/>
      <c r="Z31" s="713">
        <v>14.1</v>
      </c>
      <c r="AA31" s="713"/>
      <c r="AB31" s="713"/>
      <c r="AC31" s="713"/>
      <c r="AD31" s="714" t="s">
        <v>138</v>
      </c>
      <c r="AE31" s="714"/>
      <c r="AF31" s="714"/>
      <c r="AG31" s="714"/>
      <c r="AH31" s="714"/>
      <c r="AI31" s="714"/>
      <c r="AJ31" s="714"/>
      <c r="AK31" s="714"/>
      <c r="AL31" s="683" t="s">
        <v>138</v>
      </c>
      <c r="AM31" s="684"/>
      <c r="AN31" s="684"/>
      <c r="AO31" s="715"/>
      <c r="AP31" s="754" t="s">
        <v>310</v>
      </c>
      <c r="AQ31" s="755"/>
      <c r="AR31" s="755"/>
      <c r="AS31" s="755"/>
      <c r="AT31" s="760" t="s">
        <v>311</v>
      </c>
      <c r="AU31" s="231"/>
      <c r="AV31" s="231"/>
      <c r="AW31" s="231"/>
      <c r="AX31" s="746" t="s">
        <v>186</v>
      </c>
      <c r="AY31" s="747"/>
      <c r="AZ31" s="747"/>
      <c r="BA31" s="747"/>
      <c r="BB31" s="747"/>
      <c r="BC31" s="747"/>
      <c r="BD31" s="747"/>
      <c r="BE31" s="747"/>
      <c r="BF31" s="748"/>
      <c r="BG31" s="749">
        <v>95.2</v>
      </c>
      <c r="BH31" s="750"/>
      <c r="BI31" s="750"/>
      <c r="BJ31" s="750"/>
      <c r="BK31" s="750"/>
      <c r="BL31" s="750"/>
      <c r="BM31" s="751">
        <v>93.4</v>
      </c>
      <c r="BN31" s="750"/>
      <c r="BO31" s="750"/>
      <c r="BP31" s="750"/>
      <c r="BQ31" s="752"/>
      <c r="BR31" s="749">
        <v>99.5</v>
      </c>
      <c r="BS31" s="750"/>
      <c r="BT31" s="750"/>
      <c r="BU31" s="750"/>
      <c r="BV31" s="750"/>
      <c r="BW31" s="750"/>
      <c r="BX31" s="751">
        <v>97.5</v>
      </c>
      <c r="BY31" s="750"/>
      <c r="BZ31" s="750"/>
      <c r="CA31" s="750"/>
      <c r="CB31" s="752"/>
      <c r="CD31" s="771"/>
      <c r="CE31" s="772"/>
      <c r="CF31" s="727" t="s">
        <v>312</v>
      </c>
      <c r="CG31" s="724"/>
      <c r="CH31" s="724"/>
      <c r="CI31" s="724"/>
      <c r="CJ31" s="724"/>
      <c r="CK31" s="724"/>
      <c r="CL31" s="724"/>
      <c r="CM31" s="724"/>
      <c r="CN31" s="724"/>
      <c r="CO31" s="724"/>
      <c r="CP31" s="724"/>
      <c r="CQ31" s="725"/>
      <c r="CR31" s="680">
        <v>20152</v>
      </c>
      <c r="CS31" s="699"/>
      <c r="CT31" s="699"/>
      <c r="CU31" s="699"/>
      <c r="CV31" s="699"/>
      <c r="CW31" s="699"/>
      <c r="CX31" s="699"/>
      <c r="CY31" s="700"/>
      <c r="CZ31" s="683">
        <v>0.4</v>
      </c>
      <c r="DA31" s="701"/>
      <c r="DB31" s="701"/>
      <c r="DC31" s="702"/>
      <c r="DD31" s="686">
        <v>20152</v>
      </c>
      <c r="DE31" s="699"/>
      <c r="DF31" s="699"/>
      <c r="DG31" s="699"/>
      <c r="DH31" s="699"/>
      <c r="DI31" s="699"/>
      <c r="DJ31" s="699"/>
      <c r="DK31" s="700"/>
      <c r="DL31" s="686">
        <v>20152</v>
      </c>
      <c r="DM31" s="699"/>
      <c r="DN31" s="699"/>
      <c r="DO31" s="699"/>
      <c r="DP31" s="699"/>
      <c r="DQ31" s="699"/>
      <c r="DR31" s="699"/>
      <c r="DS31" s="699"/>
      <c r="DT31" s="699"/>
      <c r="DU31" s="699"/>
      <c r="DV31" s="700"/>
      <c r="DW31" s="683">
        <v>0.8</v>
      </c>
      <c r="DX31" s="701"/>
      <c r="DY31" s="701"/>
      <c r="DZ31" s="701"/>
      <c r="EA31" s="701"/>
      <c r="EB31" s="701"/>
      <c r="EC31" s="719"/>
    </row>
    <row r="32" spans="2:133" ht="11.25" customHeight="1" x14ac:dyDescent="0.15">
      <c r="B32" s="763" t="s">
        <v>313</v>
      </c>
      <c r="C32" s="764"/>
      <c r="D32" s="764"/>
      <c r="E32" s="764"/>
      <c r="F32" s="764"/>
      <c r="G32" s="764"/>
      <c r="H32" s="764"/>
      <c r="I32" s="764"/>
      <c r="J32" s="764"/>
      <c r="K32" s="764"/>
      <c r="L32" s="764"/>
      <c r="M32" s="764"/>
      <c r="N32" s="764"/>
      <c r="O32" s="764"/>
      <c r="P32" s="764"/>
      <c r="Q32" s="765"/>
      <c r="R32" s="680" t="s">
        <v>226</v>
      </c>
      <c r="S32" s="681"/>
      <c r="T32" s="681"/>
      <c r="U32" s="681"/>
      <c r="V32" s="681"/>
      <c r="W32" s="681"/>
      <c r="X32" s="681"/>
      <c r="Y32" s="682"/>
      <c r="Z32" s="713" t="s">
        <v>138</v>
      </c>
      <c r="AA32" s="713"/>
      <c r="AB32" s="713"/>
      <c r="AC32" s="713"/>
      <c r="AD32" s="714" t="s">
        <v>174</v>
      </c>
      <c r="AE32" s="714"/>
      <c r="AF32" s="714"/>
      <c r="AG32" s="714"/>
      <c r="AH32" s="714"/>
      <c r="AI32" s="714"/>
      <c r="AJ32" s="714"/>
      <c r="AK32" s="714"/>
      <c r="AL32" s="683" t="s">
        <v>226</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99.6</v>
      </c>
      <c r="BH32" s="699"/>
      <c r="BI32" s="699"/>
      <c r="BJ32" s="699"/>
      <c r="BK32" s="699"/>
      <c r="BL32" s="699"/>
      <c r="BM32" s="684">
        <v>98.9</v>
      </c>
      <c r="BN32" s="745"/>
      <c r="BO32" s="745"/>
      <c r="BP32" s="745"/>
      <c r="BQ32" s="723"/>
      <c r="BR32" s="753">
        <v>99.6</v>
      </c>
      <c r="BS32" s="699"/>
      <c r="BT32" s="699"/>
      <c r="BU32" s="699"/>
      <c r="BV32" s="699"/>
      <c r="BW32" s="699"/>
      <c r="BX32" s="684">
        <v>98.6</v>
      </c>
      <c r="BY32" s="745"/>
      <c r="BZ32" s="745"/>
      <c r="CA32" s="745"/>
      <c r="CB32" s="723"/>
      <c r="CD32" s="773"/>
      <c r="CE32" s="774"/>
      <c r="CF32" s="727" t="s">
        <v>316</v>
      </c>
      <c r="CG32" s="724"/>
      <c r="CH32" s="724"/>
      <c r="CI32" s="724"/>
      <c r="CJ32" s="724"/>
      <c r="CK32" s="724"/>
      <c r="CL32" s="724"/>
      <c r="CM32" s="724"/>
      <c r="CN32" s="724"/>
      <c r="CO32" s="724"/>
      <c r="CP32" s="724"/>
      <c r="CQ32" s="725"/>
      <c r="CR32" s="680">
        <v>26</v>
      </c>
      <c r="CS32" s="681"/>
      <c r="CT32" s="681"/>
      <c r="CU32" s="681"/>
      <c r="CV32" s="681"/>
      <c r="CW32" s="681"/>
      <c r="CX32" s="681"/>
      <c r="CY32" s="682"/>
      <c r="CZ32" s="683">
        <v>0</v>
      </c>
      <c r="DA32" s="701"/>
      <c r="DB32" s="701"/>
      <c r="DC32" s="702"/>
      <c r="DD32" s="686">
        <v>26</v>
      </c>
      <c r="DE32" s="681"/>
      <c r="DF32" s="681"/>
      <c r="DG32" s="681"/>
      <c r="DH32" s="681"/>
      <c r="DI32" s="681"/>
      <c r="DJ32" s="681"/>
      <c r="DK32" s="682"/>
      <c r="DL32" s="686">
        <v>26</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317</v>
      </c>
      <c r="C33" s="678"/>
      <c r="D33" s="678"/>
      <c r="E33" s="678"/>
      <c r="F33" s="678"/>
      <c r="G33" s="678"/>
      <c r="H33" s="678"/>
      <c r="I33" s="678"/>
      <c r="J33" s="678"/>
      <c r="K33" s="678"/>
      <c r="L33" s="678"/>
      <c r="M33" s="678"/>
      <c r="N33" s="678"/>
      <c r="O33" s="678"/>
      <c r="P33" s="678"/>
      <c r="Q33" s="679"/>
      <c r="R33" s="680">
        <v>206275</v>
      </c>
      <c r="S33" s="681"/>
      <c r="T33" s="681"/>
      <c r="U33" s="681"/>
      <c r="V33" s="681"/>
      <c r="W33" s="681"/>
      <c r="X33" s="681"/>
      <c r="Y33" s="682"/>
      <c r="Z33" s="713">
        <v>3.8</v>
      </c>
      <c r="AA33" s="713"/>
      <c r="AB33" s="713"/>
      <c r="AC33" s="713"/>
      <c r="AD33" s="714" t="s">
        <v>226</v>
      </c>
      <c r="AE33" s="714"/>
      <c r="AF33" s="714"/>
      <c r="AG33" s="714"/>
      <c r="AH33" s="714"/>
      <c r="AI33" s="714"/>
      <c r="AJ33" s="714"/>
      <c r="AK33" s="714"/>
      <c r="AL33" s="683" t="s">
        <v>226</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92.8</v>
      </c>
      <c r="BH33" s="665"/>
      <c r="BI33" s="665"/>
      <c r="BJ33" s="665"/>
      <c r="BK33" s="665"/>
      <c r="BL33" s="665"/>
      <c r="BM33" s="707">
        <v>90.6</v>
      </c>
      <c r="BN33" s="665"/>
      <c r="BO33" s="665"/>
      <c r="BP33" s="665"/>
      <c r="BQ33" s="709"/>
      <c r="BR33" s="744">
        <v>99.5</v>
      </c>
      <c r="BS33" s="665"/>
      <c r="BT33" s="665"/>
      <c r="BU33" s="665"/>
      <c r="BV33" s="665"/>
      <c r="BW33" s="665"/>
      <c r="BX33" s="707">
        <v>97.1</v>
      </c>
      <c r="BY33" s="665"/>
      <c r="BZ33" s="665"/>
      <c r="CA33" s="665"/>
      <c r="CB33" s="709"/>
      <c r="CD33" s="727" t="s">
        <v>319</v>
      </c>
      <c r="CE33" s="724"/>
      <c r="CF33" s="724"/>
      <c r="CG33" s="724"/>
      <c r="CH33" s="724"/>
      <c r="CI33" s="724"/>
      <c r="CJ33" s="724"/>
      <c r="CK33" s="724"/>
      <c r="CL33" s="724"/>
      <c r="CM33" s="724"/>
      <c r="CN33" s="724"/>
      <c r="CO33" s="724"/>
      <c r="CP33" s="724"/>
      <c r="CQ33" s="725"/>
      <c r="CR33" s="680">
        <v>2947242</v>
      </c>
      <c r="CS33" s="699"/>
      <c r="CT33" s="699"/>
      <c r="CU33" s="699"/>
      <c r="CV33" s="699"/>
      <c r="CW33" s="699"/>
      <c r="CX33" s="699"/>
      <c r="CY33" s="700"/>
      <c r="CZ33" s="683">
        <v>57.5</v>
      </c>
      <c r="DA33" s="701"/>
      <c r="DB33" s="701"/>
      <c r="DC33" s="702"/>
      <c r="DD33" s="686">
        <v>1593369</v>
      </c>
      <c r="DE33" s="699"/>
      <c r="DF33" s="699"/>
      <c r="DG33" s="699"/>
      <c r="DH33" s="699"/>
      <c r="DI33" s="699"/>
      <c r="DJ33" s="699"/>
      <c r="DK33" s="700"/>
      <c r="DL33" s="686">
        <v>743579</v>
      </c>
      <c r="DM33" s="699"/>
      <c r="DN33" s="699"/>
      <c r="DO33" s="699"/>
      <c r="DP33" s="699"/>
      <c r="DQ33" s="699"/>
      <c r="DR33" s="699"/>
      <c r="DS33" s="699"/>
      <c r="DT33" s="699"/>
      <c r="DU33" s="699"/>
      <c r="DV33" s="700"/>
      <c r="DW33" s="683">
        <v>31.1</v>
      </c>
      <c r="DX33" s="701"/>
      <c r="DY33" s="701"/>
      <c r="DZ33" s="701"/>
      <c r="EA33" s="701"/>
      <c r="EB33" s="701"/>
      <c r="EC33" s="719"/>
    </row>
    <row r="34" spans="2:133" ht="11.25" customHeight="1" x14ac:dyDescent="0.15">
      <c r="B34" s="677" t="s">
        <v>320</v>
      </c>
      <c r="C34" s="678"/>
      <c r="D34" s="678"/>
      <c r="E34" s="678"/>
      <c r="F34" s="678"/>
      <c r="G34" s="678"/>
      <c r="H34" s="678"/>
      <c r="I34" s="678"/>
      <c r="J34" s="678"/>
      <c r="K34" s="678"/>
      <c r="L34" s="678"/>
      <c r="M34" s="678"/>
      <c r="N34" s="678"/>
      <c r="O34" s="678"/>
      <c r="P34" s="678"/>
      <c r="Q34" s="679"/>
      <c r="R34" s="680">
        <v>3865</v>
      </c>
      <c r="S34" s="681"/>
      <c r="T34" s="681"/>
      <c r="U34" s="681"/>
      <c r="V34" s="681"/>
      <c r="W34" s="681"/>
      <c r="X34" s="681"/>
      <c r="Y34" s="682"/>
      <c r="Z34" s="713">
        <v>0.1</v>
      </c>
      <c r="AA34" s="713"/>
      <c r="AB34" s="713"/>
      <c r="AC34" s="713"/>
      <c r="AD34" s="714">
        <v>462</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321</v>
      </c>
      <c r="CE34" s="724"/>
      <c r="CF34" s="724"/>
      <c r="CG34" s="724"/>
      <c r="CH34" s="724"/>
      <c r="CI34" s="724"/>
      <c r="CJ34" s="724"/>
      <c r="CK34" s="724"/>
      <c r="CL34" s="724"/>
      <c r="CM34" s="724"/>
      <c r="CN34" s="724"/>
      <c r="CO34" s="724"/>
      <c r="CP34" s="724"/>
      <c r="CQ34" s="725"/>
      <c r="CR34" s="680">
        <v>811597</v>
      </c>
      <c r="CS34" s="681"/>
      <c r="CT34" s="681"/>
      <c r="CU34" s="681"/>
      <c r="CV34" s="681"/>
      <c r="CW34" s="681"/>
      <c r="CX34" s="681"/>
      <c r="CY34" s="682"/>
      <c r="CZ34" s="683">
        <v>15.8</v>
      </c>
      <c r="DA34" s="701"/>
      <c r="DB34" s="701"/>
      <c r="DC34" s="702"/>
      <c r="DD34" s="686">
        <v>650046</v>
      </c>
      <c r="DE34" s="681"/>
      <c r="DF34" s="681"/>
      <c r="DG34" s="681"/>
      <c r="DH34" s="681"/>
      <c r="DI34" s="681"/>
      <c r="DJ34" s="681"/>
      <c r="DK34" s="682"/>
      <c r="DL34" s="686">
        <v>248209</v>
      </c>
      <c r="DM34" s="681"/>
      <c r="DN34" s="681"/>
      <c r="DO34" s="681"/>
      <c r="DP34" s="681"/>
      <c r="DQ34" s="681"/>
      <c r="DR34" s="681"/>
      <c r="DS34" s="681"/>
      <c r="DT34" s="681"/>
      <c r="DU34" s="681"/>
      <c r="DV34" s="682"/>
      <c r="DW34" s="683">
        <v>10.4</v>
      </c>
      <c r="DX34" s="701"/>
      <c r="DY34" s="701"/>
      <c r="DZ34" s="701"/>
      <c r="EA34" s="701"/>
      <c r="EB34" s="701"/>
      <c r="EC34" s="719"/>
    </row>
    <row r="35" spans="2:133" ht="11.25" customHeight="1" x14ac:dyDescent="0.15">
      <c r="B35" s="677" t="s">
        <v>322</v>
      </c>
      <c r="C35" s="678"/>
      <c r="D35" s="678"/>
      <c r="E35" s="678"/>
      <c r="F35" s="678"/>
      <c r="G35" s="678"/>
      <c r="H35" s="678"/>
      <c r="I35" s="678"/>
      <c r="J35" s="678"/>
      <c r="K35" s="678"/>
      <c r="L35" s="678"/>
      <c r="M35" s="678"/>
      <c r="N35" s="678"/>
      <c r="O35" s="678"/>
      <c r="P35" s="678"/>
      <c r="Q35" s="679"/>
      <c r="R35" s="680">
        <v>635189</v>
      </c>
      <c r="S35" s="681"/>
      <c r="T35" s="681"/>
      <c r="U35" s="681"/>
      <c r="V35" s="681"/>
      <c r="W35" s="681"/>
      <c r="X35" s="681"/>
      <c r="Y35" s="682"/>
      <c r="Z35" s="713">
        <v>11.8</v>
      </c>
      <c r="AA35" s="713"/>
      <c r="AB35" s="713"/>
      <c r="AC35" s="713"/>
      <c r="AD35" s="714" t="s">
        <v>263</v>
      </c>
      <c r="AE35" s="714"/>
      <c r="AF35" s="714"/>
      <c r="AG35" s="714"/>
      <c r="AH35" s="714"/>
      <c r="AI35" s="714"/>
      <c r="AJ35" s="714"/>
      <c r="AK35" s="714"/>
      <c r="AL35" s="683" t="s">
        <v>226</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325</v>
      </c>
      <c r="CE35" s="724"/>
      <c r="CF35" s="724"/>
      <c r="CG35" s="724"/>
      <c r="CH35" s="724"/>
      <c r="CI35" s="724"/>
      <c r="CJ35" s="724"/>
      <c r="CK35" s="724"/>
      <c r="CL35" s="724"/>
      <c r="CM35" s="724"/>
      <c r="CN35" s="724"/>
      <c r="CO35" s="724"/>
      <c r="CP35" s="724"/>
      <c r="CQ35" s="725"/>
      <c r="CR35" s="680">
        <v>82517</v>
      </c>
      <c r="CS35" s="699"/>
      <c r="CT35" s="699"/>
      <c r="CU35" s="699"/>
      <c r="CV35" s="699"/>
      <c r="CW35" s="699"/>
      <c r="CX35" s="699"/>
      <c r="CY35" s="700"/>
      <c r="CZ35" s="683">
        <v>1.6</v>
      </c>
      <c r="DA35" s="701"/>
      <c r="DB35" s="701"/>
      <c r="DC35" s="702"/>
      <c r="DD35" s="686">
        <v>52326</v>
      </c>
      <c r="DE35" s="699"/>
      <c r="DF35" s="699"/>
      <c r="DG35" s="699"/>
      <c r="DH35" s="699"/>
      <c r="DI35" s="699"/>
      <c r="DJ35" s="699"/>
      <c r="DK35" s="700"/>
      <c r="DL35" s="686">
        <v>51226</v>
      </c>
      <c r="DM35" s="699"/>
      <c r="DN35" s="699"/>
      <c r="DO35" s="699"/>
      <c r="DP35" s="699"/>
      <c r="DQ35" s="699"/>
      <c r="DR35" s="699"/>
      <c r="DS35" s="699"/>
      <c r="DT35" s="699"/>
      <c r="DU35" s="699"/>
      <c r="DV35" s="700"/>
      <c r="DW35" s="683">
        <v>2.1</v>
      </c>
      <c r="DX35" s="701"/>
      <c r="DY35" s="701"/>
      <c r="DZ35" s="701"/>
      <c r="EA35" s="701"/>
      <c r="EB35" s="701"/>
      <c r="EC35" s="719"/>
    </row>
    <row r="36" spans="2:133" ht="11.25" customHeight="1" x14ac:dyDescent="0.15">
      <c r="B36" s="677" t="s">
        <v>326</v>
      </c>
      <c r="C36" s="678"/>
      <c r="D36" s="678"/>
      <c r="E36" s="678"/>
      <c r="F36" s="678"/>
      <c r="G36" s="678"/>
      <c r="H36" s="678"/>
      <c r="I36" s="678"/>
      <c r="J36" s="678"/>
      <c r="K36" s="678"/>
      <c r="L36" s="678"/>
      <c r="M36" s="678"/>
      <c r="N36" s="678"/>
      <c r="O36" s="678"/>
      <c r="P36" s="678"/>
      <c r="Q36" s="679"/>
      <c r="R36" s="680">
        <v>773336</v>
      </c>
      <c r="S36" s="681"/>
      <c r="T36" s="681"/>
      <c r="U36" s="681"/>
      <c r="V36" s="681"/>
      <c r="W36" s="681"/>
      <c r="X36" s="681"/>
      <c r="Y36" s="682"/>
      <c r="Z36" s="713">
        <v>14.4</v>
      </c>
      <c r="AA36" s="713"/>
      <c r="AB36" s="713"/>
      <c r="AC36" s="713"/>
      <c r="AD36" s="714" t="s">
        <v>226</v>
      </c>
      <c r="AE36" s="714"/>
      <c r="AF36" s="714"/>
      <c r="AG36" s="714"/>
      <c r="AH36" s="714"/>
      <c r="AI36" s="714"/>
      <c r="AJ36" s="714"/>
      <c r="AK36" s="714"/>
      <c r="AL36" s="683" t="s">
        <v>226</v>
      </c>
      <c r="AM36" s="684"/>
      <c r="AN36" s="684"/>
      <c r="AO36" s="715"/>
      <c r="AP36" s="235"/>
      <c r="AQ36" s="732" t="s">
        <v>327</v>
      </c>
      <c r="AR36" s="733"/>
      <c r="AS36" s="733"/>
      <c r="AT36" s="733"/>
      <c r="AU36" s="733"/>
      <c r="AV36" s="733"/>
      <c r="AW36" s="733"/>
      <c r="AX36" s="733"/>
      <c r="AY36" s="734"/>
      <c r="AZ36" s="735">
        <v>329421</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10901</v>
      </c>
      <c r="BW36" s="736"/>
      <c r="BX36" s="736"/>
      <c r="BY36" s="736"/>
      <c r="BZ36" s="736"/>
      <c r="CA36" s="736"/>
      <c r="CB36" s="737"/>
      <c r="CD36" s="727" t="s">
        <v>329</v>
      </c>
      <c r="CE36" s="724"/>
      <c r="CF36" s="724"/>
      <c r="CG36" s="724"/>
      <c r="CH36" s="724"/>
      <c r="CI36" s="724"/>
      <c r="CJ36" s="724"/>
      <c r="CK36" s="724"/>
      <c r="CL36" s="724"/>
      <c r="CM36" s="724"/>
      <c r="CN36" s="724"/>
      <c r="CO36" s="724"/>
      <c r="CP36" s="724"/>
      <c r="CQ36" s="725"/>
      <c r="CR36" s="680">
        <v>850737</v>
      </c>
      <c r="CS36" s="681"/>
      <c r="CT36" s="681"/>
      <c r="CU36" s="681"/>
      <c r="CV36" s="681"/>
      <c r="CW36" s="681"/>
      <c r="CX36" s="681"/>
      <c r="CY36" s="682"/>
      <c r="CZ36" s="683">
        <v>16.600000000000001</v>
      </c>
      <c r="DA36" s="701"/>
      <c r="DB36" s="701"/>
      <c r="DC36" s="702"/>
      <c r="DD36" s="686">
        <v>383461</v>
      </c>
      <c r="DE36" s="681"/>
      <c r="DF36" s="681"/>
      <c r="DG36" s="681"/>
      <c r="DH36" s="681"/>
      <c r="DI36" s="681"/>
      <c r="DJ36" s="681"/>
      <c r="DK36" s="682"/>
      <c r="DL36" s="686">
        <v>243938</v>
      </c>
      <c r="DM36" s="681"/>
      <c r="DN36" s="681"/>
      <c r="DO36" s="681"/>
      <c r="DP36" s="681"/>
      <c r="DQ36" s="681"/>
      <c r="DR36" s="681"/>
      <c r="DS36" s="681"/>
      <c r="DT36" s="681"/>
      <c r="DU36" s="681"/>
      <c r="DV36" s="682"/>
      <c r="DW36" s="683">
        <v>10.199999999999999</v>
      </c>
      <c r="DX36" s="701"/>
      <c r="DY36" s="701"/>
      <c r="DZ36" s="701"/>
      <c r="EA36" s="701"/>
      <c r="EB36" s="701"/>
      <c r="EC36" s="719"/>
    </row>
    <row r="37" spans="2:133" ht="11.25" customHeight="1" x14ac:dyDescent="0.15">
      <c r="B37" s="677" t="s">
        <v>330</v>
      </c>
      <c r="C37" s="678"/>
      <c r="D37" s="678"/>
      <c r="E37" s="678"/>
      <c r="F37" s="678"/>
      <c r="G37" s="678"/>
      <c r="H37" s="678"/>
      <c r="I37" s="678"/>
      <c r="J37" s="678"/>
      <c r="K37" s="678"/>
      <c r="L37" s="678"/>
      <c r="M37" s="678"/>
      <c r="N37" s="678"/>
      <c r="O37" s="678"/>
      <c r="P37" s="678"/>
      <c r="Q37" s="679"/>
      <c r="R37" s="680">
        <v>127374</v>
      </c>
      <c r="S37" s="681"/>
      <c r="T37" s="681"/>
      <c r="U37" s="681"/>
      <c r="V37" s="681"/>
      <c r="W37" s="681"/>
      <c r="X37" s="681"/>
      <c r="Y37" s="682"/>
      <c r="Z37" s="713">
        <v>2.4</v>
      </c>
      <c r="AA37" s="713"/>
      <c r="AB37" s="713"/>
      <c r="AC37" s="713"/>
      <c r="AD37" s="714" t="s">
        <v>174</v>
      </c>
      <c r="AE37" s="714"/>
      <c r="AF37" s="714"/>
      <c r="AG37" s="714"/>
      <c r="AH37" s="714"/>
      <c r="AI37" s="714"/>
      <c r="AJ37" s="714"/>
      <c r="AK37" s="714"/>
      <c r="AL37" s="683" t="s">
        <v>174</v>
      </c>
      <c r="AM37" s="684"/>
      <c r="AN37" s="684"/>
      <c r="AO37" s="715"/>
      <c r="AQ37" s="720" t="s">
        <v>331</v>
      </c>
      <c r="AR37" s="721"/>
      <c r="AS37" s="721"/>
      <c r="AT37" s="721"/>
      <c r="AU37" s="721"/>
      <c r="AV37" s="721"/>
      <c r="AW37" s="721"/>
      <c r="AX37" s="721"/>
      <c r="AY37" s="722"/>
      <c r="AZ37" s="680">
        <v>120034</v>
      </c>
      <c r="BA37" s="681"/>
      <c r="BB37" s="681"/>
      <c r="BC37" s="681"/>
      <c r="BD37" s="699"/>
      <c r="BE37" s="699"/>
      <c r="BF37" s="723"/>
      <c r="BG37" s="727" t="s">
        <v>332</v>
      </c>
      <c r="BH37" s="724"/>
      <c r="BI37" s="724"/>
      <c r="BJ37" s="724"/>
      <c r="BK37" s="724"/>
      <c r="BL37" s="724"/>
      <c r="BM37" s="724"/>
      <c r="BN37" s="724"/>
      <c r="BO37" s="724"/>
      <c r="BP37" s="724"/>
      <c r="BQ37" s="724"/>
      <c r="BR37" s="724"/>
      <c r="BS37" s="724"/>
      <c r="BT37" s="724"/>
      <c r="BU37" s="725"/>
      <c r="BV37" s="680">
        <v>6753</v>
      </c>
      <c r="BW37" s="681"/>
      <c r="BX37" s="681"/>
      <c r="BY37" s="681"/>
      <c r="BZ37" s="681"/>
      <c r="CA37" s="681"/>
      <c r="CB37" s="726"/>
      <c r="CD37" s="727" t="s">
        <v>333</v>
      </c>
      <c r="CE37" s="724"/>
      <c r="CF37" s="724"/>
      <c r="CG37" s="724"/>
      <c r="CH37" s="724"/>
      <c r="CI37" s="724"/>
      <c r="CJ37" s="724"/>
      <c r="CK37" s="724"/>
      <c r="CL37" s="724"/>
      <c r="CM37" s="724"/>
      <c r="CN37" s="724"/>
      <c r="CO37" s="724"/>
      <c r="CP37" s="724"/>
      <c r="CQ37" s="725"/>
      <c r="CR37" s="680">
        <v>138091</v>
      </c>
      <c r="CS37" s="699"/>
      <c r="CT37" s="699"/>
      <c r="CU37" s="699"/>
      <c r="CV37" s="699"/>
      <c r="CW37" s="699"/>
      <c r="CX37" s="699"/>
      <c r="CY37" s="700"/>
      <c r="CZ37" s="683">
        <v>2.7</v>
      </c>
      <c r="DA37" s="701"/>
      <c r="DB37" s="701"/>
      <c r="DC37" s="702"/>
      <c r="DD37" s="686">
        <v>133191</v>
      </c>
      <c r="DE37" s="699"/>
      <c r="DF37" s="699"/>
      <c r="DG37" s="699"/>
      <c r="DH37" s="699"/>
      <c r="DI37" s="699"/>
      <c r="DJ37" s="699"/>
      <c r="DK37" s="700"/>
      <c r="DL37" s="686">
        <v>133033</v>
      </c>
      <c r="DM37" s="699"/>
      <c r="DN37" s="699"/>
      <c r="DO37" s="699"/>
      <c r="DP37" s="699"/>
      <c r="DQ37" s="699"/>
      <c r="DR37" s="699"/>
      <c r="DS37" s="699"/>
      <c r="DT37" s="699"/>
      <c r="DU37" s="699"/>
      <c r="DV37" s="700"/>
      <c r="DW37" s="683">
        <v>5.6</v>
      </c>
      <c r="DX37" s="701"/>
      <c r="DY37" s="701"/>
      <c r="DZ37" s="701"/>
      <c r="EA37" s="701"/>
      <c r="EB37" s="701"/>
      <c r="EC37" s="719"/>
    </row>
    <row r="38" spans="2:133" ht="11.25" customHeight="1" x14ac:dyDescent="0.15">
      <c r="B38" s="677" t="s">
        <v>334</v>
      </c>
      <c r="C38" s="678"/>
      <c r="D38" s="678"/>
      <c r="E38" s="678"/>
      <c r="F38" s="678"/>
      <c r="G38" s="678"/>
      <c r="H38" s="678"/>
      <c r="I38" s="678"/>
      <c r="J38" s="678"/>
      <c r="K38" s="678"/>
      <c r="L38" s="678"/>
      <c r="M38" s="678"/>
      <c r="N38" s="678"/>
      <c r="O38" s="678"/>
      <c r="P38" s="678"/>
      <c r="Q38" s="679"/>
      <c r="R38" s="680">
        <v>59328</v>
      </c>
      <c r="S38" s="681"/>
      <c r="T38" s="681"/>
      <c r="U38" s="681"/>
      <c r="V38" s="681"/>
      <c r="W38" s="681"/>
      <c r="X38" s="681"/>
      <c r="Y38" s="682"/>
      <c r="Z38" s="713">
        <v>1.1000000000000001</v>
      </c>
      <c r="AA38" s="713"/>
      <c r="AB38" s="713"/>
      <c r="AC38" s="713"/>
      <c r="AD38" s="714">
        <v>717</v>
      </c>
      <c r="AE38" s="714"/>
      <c r="AF38" s="714"/>
      <c r="AG38" s="714"/>
      <c r="AH38" s="714"/>
      <c r="AI38" s="714"/>
      <c r="AJ38" s="714"/>
      <c r="AK38" s="714"/>
      <c r="AL38" s="683">
        <v>0</v>
      </c>
      <c r="AM38" s="684"/>
      <c r="AN38" s="684"/>
      <c r="AO38" s="715"/>
      <c r="AQ38" s="720" t="s">
        <v>335</v>
      </c>
      <c r="AR38" s="721"/>
      <c r="AS38" s="721"/>
      <c r="AT38" s="721"/>
      <c r="AU38" s="721"/>
      <c r="AV38" s="721"/>
      <c r="AW38" s="721"/>
      <c r="AX38" s="721"/>
      <c r="AY38" s="722"/>
      <c r="AZ38" s="680">
        <v>4741</v>
      </c>
      <c r="BA38" s="681"/>
      <c r="BB38" s="681"/>
      <c r="BC38" s="681"/>
      <c r="BD38" s="699"/>
      <c r="BE38" s="699"/>
      <c r="BF38" s="723"/>
      <c r="BG38" s="727" t="s">
        <v>336</v>
      </c>
      <c r="BH38" s="724"/>
      <c r="BI38" s="724"/>
      <c r="BJ38" s="724"/>
      <c r="BK38" s="724"/>
      <c r="BL38" s="724"/>
      <c r="BM38" s="724"/>
      <c r="BN38" s="724"/>
      <c r="BO38" s="724"/>
      <c r="BP38" s="724"/>
      <c r="BQ38" s="724"/>
      <c r="BR38" s="724"/>
      <c r="BS38" s="724"/>
      <c r="BT38" s="724"/>
      <c r="BU38" s="725"/>
      <c r="BV38" s="680">
        <v>511</v>
      </c>
      <c r="BW38" s="681"/>
      <c r="BX38" s="681"/>
      <c r="BY38" s="681"/>
      <c r="BZ38" s="681"/>
      <c r="CA38" s="681"/>
      <c r="CB38" s="726"/>
      <c r="CD38" s="727" t="s">
        <v>337</v>
      </c>
      <c r="CE38" s="724"/>
      <c r="CF38" s="724"/>
      <c r="CG38" s="724"/>
      <c r="CH38" s="724"/>
      <c r="CI38" s="724"/>
      <c r="CJ38" s="724"/>
      <c r="CK38" s="724"/>
      <c r="CL38" s="724"/>
      <c r="CM38" s="724"/>
      <c r="CN38" s="724"/>
      <c r="CO38" s="724"/>
      <c r="CP38" s="724"/>
      <c r="CQ38" s="725"/>
      <c r="CR38" s="680">
        <v>329421</v>
      </c>
      <c r="CS38" s="681"/>
      <c r="CT38" s="681"/>
      <c r="CU38" s="681"/>
      <c r="CV38" s="681"/>
      <c r="CW38" s="681"/>
      <c r="CX38" s="681"/>
      <c r="CY38" s="682"/>
      <c r="CZ38" s="683">
        <v>6.4</v>
      </c>
      <c r="DA38" s="701"/>
      <c r="DB38" s="701"/>
      <c r="DC38" s="702"/>
      <c r="DD38" s="686">
        <v>306691</v>
      </c>
      <c r="DE38" s="681"/>
      <c r="DF38" s="681"/>
      <c r="DG38" s="681"/>
      <c r="DH38" s="681"/>
      <c r="DI38" s="681"/>
      <c r="DJ38" s="681"/>
      <c r="DK38" s="682"/>
      <c r="DL38" s="686">
        <v>200206</v>
      </c>
      <c r="DM38" s="681"/>
      <c r="DN38" s="681"/>
      <c r="DO38" s="681"/>
      <c r="DP38" s="681"/>
      <c r="DQ38" s="681"/>
      <c r="DR38" s="681"/>
      <c r="DS38" s="681"/>
      <c r="DT38" s="681"/>
      <c r="DU38" s="681"/>
      <c r="DV38" s="682"/>
      <c r="DW38" s="683">
        <v>8.4</v>
      </c>
      <c r="DX38" s="701"/>
      <c r="DY38" s="701"/>
      <c r="DZ38" s="701"/>
      <c r="EA38" s="701"/>
      <c r="EB38" s="701"/>
      <c r="EC38" s="719"/>
    </row>
    <row r="39" spans="2:133" ht="11.25" customHeight="1" x14ac:dyDescent="0.15">
      <c r="B39" s="677" t="s">
        <v>338</v>
      </c>
      <c r="C39" s="678"/>
      <c r="D39" s="678"/>
      <c r="E39" s="678"/>
      <c r="F39" s="678"/>
      <c r="G39" s="678"/>
      <c r="H39" s="678"/>
      <c r="I39" s="678"/>
      <c r="J39" s="678"/>
      <c r="K39" s="678"/>
      <c r="L39" s="678"/>
      <c r="M39" s="678"/>
      <c r="N39" s="678"/>
      <c r="O39" s="678"/>
      <c r="P39" s="678"/>
      <c r="Q39" s="679"/>
      <c r="R39" s="680">
        <v>250869</v>
      </c>
      <c r="S39" s="681"/>
      <c r="T39" s="681"/>
      <c r="U39" s="681"/>
      <c r="V39" s="681"/>
      <c r="W39" s="681"/>
      <c r="X39" s="681"/>
      <c r="Y39" s="682"/>
      <c r="Z39" s="713">
        <v>4.7</v>
      </c>
      <c r="AA39" s="713"/>
      <c r="AB39" s="713"/>
      <c r="AC39" s="713"/>
      <c r="AD39" s="714" t="s">
        <v>174</v>
      </c>
      <c r="AE39" s="714"/>
      <c r="AF39" s="714"/>
      <c r="AG39" s="714"/>
      <c r="AH39" s="714"/>
      <c r="AI39" s="714"/>
      <c r="AJ39" s="714"/>
      <c r="AK39" s="714"/>
      <c r="AL39" s="683" t="s">
        <v>226</v>
      </c>
      <c r="AM39" s="684"/>
      <c r="AN39" s="684"/>
      <c r="AO39" s="715"/>
      <c r="AQ39" s="720" t="s">
        <v>339</v>
      </c>
      <c r="AR39" s="721"/>
      <c r="AS39" s="721"/>
      <c r="AT39" s="721"/>
      <c r="AU39" s="721"/>
      <c r="AV39" s="721"/>
      <c r="AW39" s="721"/>
      <c r="AX39" s="721"/>
      <c r="AY39" s="722"/>
      <c r="AZ39" s="680" t="s">
        <v>226</v>
      </c>
      <c r="BA39" s="681"/>
      <c r="BB39" s="681"/>
      <c r="BC39" s="681"/>
      <c r="BD39" s="699"/>
      <c r="BE39" s="699"/>
      <c r="BF39" s="723"/>
      <c r="BG39" s="727" t="s">
        <v>340</v>
      </c>
      <c r="BH39" s="724"/>
      <c r="BI39" s="724"/>
      <c r="BJ39" s="724"/>
      <c r="BK39" s="724"/>
      <c r="BL39" s="724"/>
      <c r="BM39" s="724"/>
      <c r="BN39" s="724"/>
      <c r="BO39" s="724"/>
      <c r="BP39" s="724"/>
      <c r="BQ39" s="724"/>
      <c r="BR39" s="724"/>
      <c r="BS39" s="724"/>
      <c r="BT39" s="724"/>
      <c r="BU39" s="725"/>
      <c r="BV39" s="680">
        <v>855</v>
      </c>
      <c r="BW39" s="681"/>
      <c r="BX39" s="681"/>
      <c r="BY39" s="681"/>
      <c r="BZ39" s="681"/>
      <c r="CA39" s="681"/>
      <c r="CB39" s="726"/>
      <c r="CD39" s="727" t="s">
        <v>341</v>
      </c>
      <c r="CE39" s="724"/>
      <c r="CF39" s="724"/>
      <c r="CG39" s="724"/>
      <c r="CH39" s="724"/>
      <c r="CI39" s="724"/>
      <c r="CJ39" s="724"/>
      <c r="CK39" s="724"/>
      <c r="CL39" s="724"/>
      <c r="CM39" s="724"/>
      <c r="CN39" s="724"/>
      <c r="CO39" s="724"/>
      <c r="CP39" s="724"/>
      <c r="CQ39" s="725"/>
      <c r="CR39" s="680">
        <v>870370</v>
      </c>
      <c r="CS39" s="699"/>
      <c r="CT39" s="699"/>
      <c r="CU39" s="699"/>
      <c r="CV39" s="699"/>
      <c r="CW39" s="699"/>
      <c r="CX39" s="699"/>
      <c r="CY39" s="700"/>
      <c r="CZ39" s="683">
        <v>17</v>
      </c>
      <c r="DA39" s="701"/>
      <c r="DB39" s="701"/>
      <c r="DC39" s="702"/>
      <c r="DD39" s="686">
        <v>198245</v>
      </c>
      <c r="DE39" s="699"/>
      <c r="DF39" s="699"/>
      <c r="DG39" s="699"/>
      <c r="DH39" s="699"/>
      <c r="DI39" s="699"/>
      <c r="DJ39" s="699"/>
      <c r="DK39" s="700"/>
      <c r="DL39" s="686" t="s">
        <v>226</v>
      </c>
      <c r="DM39" s="699"/>
      <c r="DN39" s="699"/>
      <c r="DO39" s="699"/>
      <c r="DP39" s="699"/>
      <c r="DQ39" s="699"/>
      <c r="DR39" s="699"/>
      <c r="DS39" s="699"/>
      <c r="DT39" s="699"/>
      <c r="DU39" s="699"/>
      <c r="DV39" s="700"/>
      <c r="DW39" s="683" t="s">
        <v>226</v>
      </c>
      <c r="DX39" s="701"/>
      <c r="DY39" s="701"/>
      <c r="DZ39" s="701"/>
      <c r="EA39" s="701"/>
      <c r="EB39" s="701"/>
      <c r="EC39" s="719"/>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226</v>
      </c>
      <c r="S40" s="681"/>
      <c r="T40" s="681"/>
      <c r="U40" s="681"/>
      <c r="V40" s="681"/>
      <c r="W40" s="681"/>
      <c r="X40" s="681"/>
      <c r="Y40" s="682"/>
      <c r="Z40" s="713" t="s">
        <v>226</v>
      </c>
      <c r="AA40" s="713"/>
      <c r="AB40" s="713"/>
      <c r="AC40" s="713"/>
      <c r="AD40" s="714" t="s">
        <v>226</v>
      </c>
      <c r="AE40" s="714"/>
      <c r="AF40" s="714"/>
      <c r="AG40" s="714"/>
      <c r="AH40" s="714"/>
      <c r="AI40" s="714"/>
      <c r="AJ40" s="714"/>
      <c r="AK40" s="714"/>
      <c r="AL40" s="683" t="s">
        <v>226</v>
      </c>
      <c r="AM40" s="684"/>
      <c r="AN40" s="684"/>
      <c r="AO40" s="715"/>
      <c r="AQ40" s="720" t="s">
        <v>343</v>
      </c>
      <c r="AR40" s="721"/>
      <c r="AS40" s="721"/>
      <c r="AT40" s="721"/>
      <c r="AU40" s="721"/>
      <c r="AV40" s="721"/>
      <c r="AW40" s="721"/>
      <c r="AX40" s="721"/>
      <c r="AY40" s="722"/>
      <c r="AZ40" s="680" t="s">
        <v>226</v>
      </c>
      <c r="BA40" s="681"/>
      <c r="BB40" s="681"/>
      <c r="BC40" s="681"/>
      <c r="BD40" s="699"/>
      <c r="BE40" s="699"/>
      <c r="BF40" s="723"/>
      <c r="BG40" s="728" t="s">
        <v>344</v>
      </c>
      <c r="BH40" s="729"/>
      <c r="BI40" s="729"/>
      <c r="BJ40" s="729"/>
      <c r="BK40" s="729"/>
      <c r="BL40" s="236"/>
      <c r="BM40" s="724" t="s">
        <v>345</v>
      </c>
      <c r="BN40" s="724"/>
      <c r="BO40" s="724"/>
      <c r="BP40" s="724"/>
      <c r="BQ40" s="724"/>
      <c r="BR40" s="724"/>
      <c r="BS40" s="724"/>
      <c r="BT40" s="724"/>
      <c r="BU40" s="725"/>
      <c r="BV40" s="680">
        <v>64</v>
      </c>
      <c r="BW40" s="681"/>
      <c r="BX40" s="681"/>
      <c r="BY40" s="681"/>
      <c r="BZ40" s="681"/>
      <c r="CA40" s="681"/>
      <c r="CB40" s="726"/>
      <c r="CD40" s="727" t="s">
        <v>346</v>
      </c>
      <c r="CE40" s="724"/>
      <c r="CF40" s="724"/>
      <c r="CG40" s="724"/>
      <c r="CH40" s="724"/>
      <c r="CI40" s="724"/>
      <c r="CJ40" s="724"/>
      <c r="CK40" s="724"/>
      <c r="CL40" s="724"/>
      <c r="CM40" s="724"/>
      <c r="CN40" s="724"/>
      <c r="CO40" s="724"/>
      <c r="CP40" s="724"/>
      <c r="CQ40" s="725"/>
      <c r="CR40" s="680">
        <v>2600</v>
      </c>
      <c r="CS40" s="681"/>
      <c r="CT40" s="681"/>
      <c r="CU40" s="681"/>
      <c r="CV40" s="681"/>
      <c r="CW40" s="681"/>
      <c r="CX40" s="681"/>
      <c r="CY40" s="682"/>
      <c r="CZ40" s="683">
        <v>0.1</v>
      </c>
      <c r="DA40" s="701"/>
      <c r="DB40" s="701"/>
      <c r="DC40" s="702"/>
      <c r="DD40" s="686">
        <v>2600</v>
      </c>
      <c r="DE40" s="681"/>
      <c r="DF40" s="681"/>
      <c r="DG40" s="681"/>
      <c r="DH40" s="681"/>
      <c r="DI40" s="681"/>
      <c r="DJ40" s="681"/>
      <c r="DK40" s="682"/>
      <c r="DL40" s="686" t="s">
        <v>174</v>
      </c>
      <c r="DM40" s="681"/>
      <c r="DN40" s="681"/>
      <c r="DO40" s="681"/>
      <c r="DP40" s="681"/>
      <c r="DQ40" s="681"/>
      <c r="DR40" s="681"/>
      <c r="DS40" s="681"/>
      <c r="DT40" s="681"/>
      <c r="DU40" s="681"/>
      <c r="DV40" s="682"/>
      <c r="DW40" s="683" t="s">
        <v>226</v>
      </c>
      <c r="DX40" s="701"/>
      <c r="DY40" s="701"/>
      <c r="DZ40" s="701"/>
      <c r="EA40" s="701"/>
      <c r="EB40" s="701"/>
      <c r="EC40" s="719"/>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226</v>
      </c>
      <c r="S41" s="681"/>
      <c r="T41" s="681"/>
      <c r="U41" s="681"/>
      <c r="V41" s="681"/>
      <c r="W41" s="681"/>
      <c r="X41" s="681"/>
      <c r="Y41" s="682"/>
      <c r="Z41" s="713" t="s">
        <v>138</v>
      </c>
      <c r="AA41" s="713"/>
      <c r="AB41" s="713"/>
      <c r="AC41" s="713"/>
      <c r="AD41" s="714" t="s">
        <v>138</v>
      </c>
      <c r="AE41" s="714"/>
      <c r="AF41" s="714"/>
      <c r="AG41" s="714"/>
      <c r="AH41" s="714"/>
      <c r="AI41" s="714"/>
      <c r="AJ41" s="714"/>
      <c r="AK41" s="714"/>
      <c r="AL41" s="683" t="s">
        <v>226</v>
      </c>
      <c r="AM41" s="684"/>
      <c r="AN41" s="684"/>
      <c r="AO41" s="715"/>
      <c r="AQ41" s="720" t="s">
        <v>348</v>
      </c>
      <c r="AR41" s="721"/>
      <c r="AS41" s="721"/>
      <c r="AT41" s="721"/>
      <c r="AU41" s="721"/>
      <c r="AV41" s="721"/>
      <c r="AW41" s="721"/>
      <c r="AX41" s="721"/>
      <c r="AY41" s="722"/>
      <c r="AZ41" s="680">
        <v>39405</v>
      </c>
      <c r="BA41" s="681"/>
      <c r="BB41" s="681"/>
      <c r="BC41" s="681"/>
      <c r="BD41" s="699"/>
      <c r="BE41" s="699"/>
      <c r="BF41" s="723"/>
      <c r="BG41" s="728"/>
      <c r="BH41" s="729"/>
      <c r="BI41" s="729"/>
      <c r="BJ41" s="729"/>
      <c r="BK41" s="729"/>
      <c r="BL41" s="236"/>
      <c r="BM41" s="724" t="s">
        <v>349</v>
      </c>
      <c r="BN41" s="724"/>
      <c r="BO41" s="724"/>
      <c r="BP41" s="724"/>
      <c r="BQ41" s="724"/>
      <c r="BR41" s="724"/>
      <c r="BS41" s="724"/>
      <c r="BT41" s="724"/>
      <c r="BU41" s="725"/>
      <c r="BV41" s="680">
        <v>2</v>
      </c>
      <c r="BW41" s="681"/>
      <c r="BX41" s="681"/>
      <c r="BY41" s="681"/>
      <c r="BZ41" s="681"/>
      <c r="CA41" s="681"/>
      <c r="CB41" s="726"/>
      <c r="CD41" s="727" t="s">
        <v>350</v>
      </c>
      <c r="CE41" s="724"/>
      <c r="CF41" s="724"/>
      <c r="CG41" s="724"/>
      <c r="CH41" s="724"/>
      <c r="CI41" s="724"/>
      <c r="CJ41" s="724"/>
      <c r="CK41" s="724"/>
      <c r="CL41" s="724"/>
      <c r="CM41" s="724"/>
      <c r="CN41" s="724"/>
      <c r="CO41" s="724"/>
      <c r="CP41" s="724"/>
      <c r="CQ41" s="725"/>
      <c r="CR41" s="680" t="s">
        <v>226</v>
      </c>
      <c r="CS41" s="699"/>
      <c r="CT41" s="699"/>
      <c r="CU41" s="699"/>
      <c r="CV41" s="699"/>
      <c r="CW41" s="699"/>
      <c r="CX41" s="699"/>
      <c r="CY41" s="700"/>
      <c r="CZ41" s="683" t="s">
        <v>226</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79179</v>
      </c>
      <c r="S42" s="681"/>
      <c r="T42" s="681"/>
      <c r="U42" s="681"/>
      <c r="V42" s="681"/>
      <c r="W42" s="681"/>
      <c r="X42" s="681"/>
      <c r="Y42" s="682"/>
      <c r="Z42" s="713">
        <v>1.5</v>
      </c>
      <c r="AA42" s="713"/>
      <c r="AB42" s="713"/>
      <c r="AC42" s="713"/>
      <c r="AD42" s="714" t="s">
        <v>226</v>
      </c>
      <c r="AE42" s="714"/>
      <c r="AF42" s="714"/>
      <c r="AG42" s="714"/>
      <c r="AH42" s="714"/>
      <c r="AI42" s="714"/>
      <c r="AJ42" s="714"/>
      <c r="AK42" s="714"/>
      <c r="AL42" s="683" t="s">
        <v>174</v>
      </c>
      <c r="AM42" s="684"/>
      <c r="AN42" s="684"/>
      <c r="AO42" s="715"/>
      <c r="AQ42" s="716" t="s">
        <v>352</v>
      </c>
      <c r="AR42" s="717"/>
      <c r="AS42" s="717"/>
      <c r="AT42" s="717"/>
      <c r="AU42" s="717"/>
      <c r="AV42" s="717"/>
      <c r="AW42" s="717"/>
      <c r="AX42" s="717"/>
      <c r="AY42" s="718"/>
      <c r="AZ42" s="664">
        <v>165241</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313</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430209</v>
      </c>
      <c r="CS42" s="681"/>
      <c r="CT42" s="681"/>
      <c r="CU42" s="681"/>
      <c r="CV42" s="681"/>
      <c r="CW42" s="681"/>
      <c r="CX42" s="681"/>
      <c r="CY42" s="682"/>
      <c r="CZ42" s="683">
        <v>8.4</v>
      </c>
      <c r="DA42" s="684"/>
      <c r="DB42" s="684"/>
      <c r="DC42" s="685"/>
      <c r="DD42" s="686">
        <v>91113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5370816</v>
      </c>
      <c r="S43" s="703"/>
      <c r="T43" s="703"/>
      <c r="U43" s="703"/>
      <c r="V43" s="703"/>
      <c r="W43" s="703"/>
      <c r="X43" s="703"/>
      <c r="Y43" s="704"/>
      <c r="Z43" s="705">
        <v>100</v>
      </c>
      <c r="AA43" s="705"/>
      <c r="AB43" s="705"/>
      <c r="AC43" s="705"/>
      <c r="AD43" s="706">
        <v>2311768</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36244</v>
      </c>
      <c r="CS43" s="699"/>
      <c r="CT43" s="699"/>
      <c r="CU43" s="699"/>
      <c r="CV43" s="699"/>
      <c r="CW43" s="699"/>
      <c r="CX43" s="699"/>
      <c r="CY43" s="700"/>
      <c r="CZ43" s="683">
        <v>0.7</v>
      </c>
      <c r="DA43" s="701"/>
      <c r="DB43" s="701"/>
      <c r="DC43" s="702"/>
      <c r="DD43" s="686">
        <v>36244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429200</v>
      </c>
      <c r="CS44" s="681"/>
      <c r="CT44" s="681"/>
      <c r="CU44" s="681"/>
      <c r="CV44" s="681"/>
      <c r="CW44" s="681"/>
      <c r="CX44" s="681"/>
      <c r="CY44" s="682"/>
      <c r="CZ44" s="683">
        <v>8.4</v>
      </c>
      <c r="DA44" s="684"/>
      <c r="DB44" s="684"/>
      <c r="DC44" s="685"/>
      <c r="DD44" s="686">
        <v>90104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215924</v>
      </c>
      <c r="CS45" s="699"/>
      <c r="CT45" s="699"/>
      <c r="CU45" s="699"/>
      <c r="CV45" s="699"/>
      <c r="CW45" s="699"/>
      <c r="CX45" s="699"/>
      <c r="CY45" s="700"/>
      <c r="CZ45" s="683">
        <v>4.2</v>
      </c>
      <c r="DA45" s="701"/>
      <c r="DB45" s="701"/>
      <c r="DC45" s="702"/>
      <c r="DD45" s="686">
        <v>14016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212588</v>
      </c>
      <c r="CS46" s="681"/>
      <c r="CT46" s="681"/>
      <c r="CU46" s="681"/>
      <c r="CV46" s="681"/>
      <c r="CW46" s="681"/>
      <c r="CX46" s="681"/>
      <c r="CY46" s="682"/>
      <c r="CZ46" s="683">
        <v>4.0999999999999996</v>
      </c>
      <c r="DA46" s="684"/>
      <c r="DB46" s="684"/>
      <c r="DC46" s="685"/>
      <c r="DD46" s="686">
        <v>76000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1009</v>
      </c>
      <c r="CS47" s="699"/>
      <c r="CT47" s="699"/>
      <c r="CU47" s="699"/>
      <c r="CV47" s="699"/>
      <c r="CW47" s="699"/>
      <c r="CX47" s="699"/>
      <c r="CY47" s="700"/>
      <c r="CZ47" s="683">
        <v>0</v>
      </c>
      <c r="DA47" s="701"/>
      <c r="DB47" s="701"/>
      <c r="DC47" s="702"/>
      <c r="DD47" s="686">
        <v>1009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226</v>
      </c>
      <c r="CS48" s="681"/>
      <c r="CT48" s="681"/>
      <c r="CU48" s="681"/>
      <c r="CV48" s="681"/>
      <c r="CW48" s="681"/>
      <c r="CX48" s="681"/>
      <c r="CY48" s="682"/>
      <c r="CZ48" s="683" t="s">
        <v>226</v>
      </c>
      <c r="DA48" s="684"/>
      <c r="DB48" s="684"/>
      <c r="DC48" s="685"/>
      <c r="DD48" s="686" t="s">
        <v>174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5123031</v>
      </c>
      <c r="CS49" s="665"/>
      <c r="CT49" s="665"/>
      <c r="CU49" s="665"/>
      <c r="CV49" s="665"/>
      <c r="CW49" s="665"/>
      <c r="CX49" s="665"/>
      <c r="CY49" s="666"/>
      <c r="CZ49" s="667">
        <v>100</v>
      </c>
      <c r="DA49" s="668"/>
      <c r="DB49" s="668"/>
      <c r="DC49" s="669"/>
      <c r="DD49" s="670">
        <v>3199131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DaQH51CamuR2/95a7IBruKADGBzdF31k9bZeTsCs0SdM0q8c33MO7+/sBs1vbrfKshqErdmo+dEXjSCW45gA8Q==" saltValue="wiGMOpb5KwtcZB9b5Chsq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V83" sqref="V83:Z8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5362</v>
      </c>
      <c r="R7" s="1200"/>
      <c r="S7" s="1200"/>
      <c r="T7" s="1200"/>
      <c r="U7" s="1200"/>
      <c r="V7" s="1200">
        <v>5115</v>
      </c>
      <c r="W7" s="1200"/>
      <c r="X7" s="1200"/>
      <c r="Y7" s="1200"/>
      <c r="Z7" s="1200"/>
      <c r="AA7" s="1200">
        <v>247</v>
      </c>
      <c r="AB7" s="1200"/>
      <c r="AC7" s="1200"/>
      <c r="AD7" s="1200"/>
      <c r="AE7" s="1201"/>
      <c r="AF7" s="1202">
        <v>134</v>
      </c>
      <c r="AG7" s="1203"/>
      <c r="AH7" s="1203"/>
      <c r="AI7" s="1203"/>
      <c r="AJ7" s="1204"/>
      <c r="AK7" s="1186"/>
      <c r="AL7" s="1187"/>
      <c r="AM7" s="1187"/>
      <c r="AN7" s="1187"/>
      <c r="AO7" s="1187"/>
      <c r="AP7" s="1187">
        <v>5717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584</v>
      </c>
      <c r="BT7" s="1191"/>
      <c r="BU7" s="1191"/>
      <c r="BV7" s="1191"/>
      <c r="BW7" s="1191"/>
      <c r="BX7" s="1191"/>
      <c r="BY7" s="1191"/>
      <c r="BZ7" s="1191"/>
      <c r="CA7" s="1191"/>
      <c r="CB7" s="1191"/>
      <c r="CC7" s="1191"/>
      <c r="CD7" s="1191"/>
      <c r="CE7" s="1191"/>
      <c r="CF7" s="1191"/>
      <c r="CG7" s="1192"/>
      <c r="CH7" s="1183">
        <v>-6</v>
      </c>
      <c r="CI7" s="1184"/>
      <c r="CJ7" s="1184"/>
      <c r="CK7" s="1184"/>
      <c r="CL7" s="1185"/>
      <c r="CM7" s="1183">
        <v>-429</v>
      </c>
      <c r="CN7" s="1184"/>
      <c r="CO7" s="1184"/>
      <c r="CP7" s="1184"/>
      <c r="CQ7" s="1185"/>
      <c r="CR7" s="1183">
        <v>11</v>
      </c>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6</v>
      </c>
      <c r="R8" s="1139"/>
      <c r="S8" s="1139"/>
      <c r="T8" s="1139"/>
      <c r="U8" s="1139"/>
      <c r="V8" s="1139">
        <v>6</v>
      </c>
      <c r="W8" s="1139"/>
      <c r="X8" s="1139"/>
      <c r="Y8" s="1139"/>
      <c r="Z8" s="1139"/>
      <c r="AA8" s="1139">
        <v>0</v>
      </c>
      <c r="AB8" s="1139"/>
      <c r="AC8" s="1139"/>
      <c r="AD8" s="1139"/>
      <c r="AE8" s="1140"/>
      <c r="AF8" s="1114">
        <v>0</v>
      </c>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585</v>
      </c>
      <c r="BT8" s="1110"/>
      <c r="BU8" s="1110"/>
      <c r="BV8" s="1110"/>
      <c r="BW8" s="1110"/>
      <c r="BX8" s="1110"/>
      <c r="BY8" s="1110"/>
      <c r="BZ8" s="1110"/>
      <c r="CA8" s="1110"/>
      <c r="CB8" s="1110"/>
      <c r="CC8" s="1110"/>
      <c r="CD8" s="1110"/>
      <c r="CE8" s="1110"/>
      <c r="CF8" s="1110"/>
      <c r="CG8" s="1111"/>
      <c r="CH8" s="1084">
        <v>-13</v>
      </c>
      <c r="CI8" s="1085"/>
      <c r="CJ8" s="1085"/>
      <c r="CK8" s="1085"/>
      <c r="CL8" s="1086"/>
      <c r="CM8" s="1084">
        <v>94</v>
      </c>
      <c r="CN8" s="1085"/>
      <c r="CO8" s="1085"/>
      <c r="CP8" s="1085"/>
      <c r="CQ8" s="1086"/>
      <c r="CR8" s="1084">
        <v>20</v>
      </c>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390</v>
      </c>
      <c r="C9" s="1133"/>
      <c r="D9" s="1133"/>
      <c r="E9" s="1133"/>
      <c r="F9" s="1133"/>
      <c r="G9" s="1133"/>
      <c r="H9" s="1133"/>
      <c r="I9" s="1133"/>
      <c r="J9" s="1133"/>
      <c r="K9" s="1133"/>
      <c r="L9" s="1133"/>
      <c r="M9" s="1133"/>
      <c r="N9" s="1133"/>
      <c r="O9" s="1133"/>
      <c r="P9" s="1134"/>
      <c r="Q9" s="1138">
        <v>3</v>
      </c>
      <c r="R9" s="1139"/>
      <c r="S9" s="1139"/>
      <c r="T9" s="1139"/>
      <c r="U9" s="1139"/>
      <c r="V9" s="1139">
        <v>3</v>
      </c>
      <c r="W9" s="1139"/>
      <c r="X9" s="1139"/>
      <c r="Y9" s="1139"/>
      <c r="Z9" s="1139"/>
      <c r="AA9" s="1139">
        <v>0</v>
      </c>
      <c r="AB9" s="1139"/>
      <c r="AC9" s="1139"/>
      <c r="AD9" s="1139"/>
      <c r="AE9" s="1140"/>
      <c r="AF9" s="1114" t="s">
        <v>174</v>
      </c>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134</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174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393</v>
      </c>
      <c r="R28" s="1149"/>
      <c r="S28" s="1149"/>
      <c r="T28" s="1149"/>
      <c r="U28" s="1149"/>
      <c r="V28" s="1149">
        <v>382</v>
      </c>
      <c r="W28" s="1149"/>
      <c r="X28" s="1149"/>
      <c r="Y28" s="1149"/>
      <c r="Z28" s="1149"/>
      <c r="AA28" s="1149">
        <v>11</v>
      </c>
      <c r="AB28" s="1149"/>
      <c r="AC28" s="1149"/>
      <c r="AD28" s="1149"/>
      <c r="AE28" s="1150"/>
      <c r="AF28" s="1151">
        <v>11</v>
      </c>
      <c r="AG28" s="1149"/>
      <c r="AH28" s="1149"/>
      <c r="AI28" s="1149"/>
      <c r="AJ28" s="1152"/>
      <c r="AK28" s="1153">
        <v>39</v>
      </c>
      <c r="AL28" s="1141"/>
      <c r="AM28" s="1141"/>
      <c r="AN28" s="1141"/>
      <c r="AO28" s="1141"/>
      <c r="AP28" s="1141"/>
      <c r="AQ28" s="1141"/>
      <c r="AR28" s="1141"/>
      <c r="AS28" s="1141"/>
      <c r="AT28" s="1141"/>
      <c r="AU28" s="1141">
        <v>39</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545</v>
      </c>
      <c r="R29" s="1139"/>
      <c r="S29" s="1139"/>
      <c r="T29" s="1139"/>
      <c r="U29" s="1139"/>
      <c r="V29" s="1139">
        <v>524</v>
      </c>
      <c r="W29" s="1139"/>
      <c r="X29" s="1139"/>
      <c r="Y29" s="1139"/>
      <c r="Z29" s="1139"/>
      <c r="AA29" s="1139">
        <v>21</v>
      </c>
      <c r="AB29" s="1139"/>
      <c r="AC29" s="1139"/>
      <c r="AD29" s="1139"/>
      <c r="AE29" s="1140"/>
      <c r="AF29" s="1114">
        <v>21</v>
      </c>
      <c r="AG29" s="1115"/>
      <c r="AH29" s="1115"/>
      <c r="AI29" s="1115"/>
      <c r="AJ29" s="1116"/>
      <c r="AK29" s="1075">
        <v>148</v>
      </c>
      <c r="AL29" s="1066"/>
      <c r="AM29" s="1066"/>
      <c r="AN29" s="1066"/>
      <c r="AO29" s="1066"/>
      <c r="AP29" s="1066"/>
      <c r="AQ29" s="1066"/>
      <c r="AR29" s="1066"/>
      <c r="AS29" s="1066"/>
      <c r="AT29" s="1066"/>
      <c r="AU29" s="1066">
        <v>148</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43</v>
      </c>
      <c r="R30" s="1139"/>
      <c r="S30" s="1139"/>
      <c r="T30" s="1139"/>
      <c r="U30" s="1139"/>
      <c r="V30" s="1139">
        <v>43</v>
      </c>
      <c r="W30" s="1139"/>
      <c r="X30" s="1139"/>
      <c r="Y30" s="1139"/>
      <c r="Z30" s="1139"/>
      <c r="AA30" s="1139">
        <v>0</v>
      </c>
      <c r="AB30" s="1139"/>
      <c r="AC30" s="1139"/>
      <c r="AD30" s="1139"/>
      <c r="AE30" s="1140"/>
      <c r="AF30" s="1114" t="s">
        <v>174</v>
      </c>
      <c r="AG30" s="1115"/>
      <c r="AH30" s="1115"/>
      <c r="AI30" s="1115"/>
      <c r="AJ30" s="1116"/>
      <c r="AK30" s="1075">
        <v>17</v>
      </c>
      <c r="AL30" s="1066"/>
      <c r="AM30" s="1066"/>
      <c r="AN30" s="1066"/>
      <c r="AO30" s="1066"/>
      <c r="AP30" s="1066"/>
      <c r="AQ30" s="1066"/>
      <c r="AR30" s="1066"/>
      <c r="AS30" s="1066"/>
      <c r="AT30" s="1066"/>
      <c r="AU30" s="1066">
        <v>17</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157</v>
      </c>
      <c r="R31" s="1139"/>
      <c r="S31" s="1139"/>
      <c r="T31" s="1139"/>
      <c r="U31" s="1139"/>
      <c r="V31" s="1139">
        <v>142</v>
      </c>
      <c r="W31" s="1139"/>
      <c r="X31" s="1139"/>
      <c r="Y31" s="1139"/>
      <c r="Z31" s="1139"/>
      <c r="AA31" s="1139">
        <v>15</v>
      </c>
      <c r="AB31" s="1139"/>
      <c r="AC31" s="1139"/>
      <c r="AD31" s="1139"/>
      <c r="AE31" s="1140"/>
      <c r="AF31" s="1114">
        <v>15</v>
      </c>
      <c r="AG31" s="1115"/>
      <c r="AH31" s="1115"/>
      <c r="AI31" s="1115"/>
      <c r="AJ31" s="1116"/>
      <c r="AK31" s="1075">
        <v>5</v>
      </c>
      <c r="AL31" s="1066"/>
      <c r="AM31" s="1066"/>
      <c r="AN31" s="1066"/>
      <c r="AO31" s="1066"/>
      <c r="AP31" s="1066">
        <v>15</v>
      </c>
      <c r="AQ31" s="1066"/>
      <c r="AR31" s="1066"/>
      <c r="AS31" s="1066"/>
      <c r="AT31" s="1066"/>
      <c r="AU31" s="1066">
        <v>5</v>
      </c>
      <c r="AV31" s="1066"/>
      <c r="AW31" s="1066"/>
      <c r="AX31" s="1066"/>
      <c r="AY31" s="1066"/>
      <c r="AZ31" s="1137"/>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134</v>
      </c>
      <c r="R32" s="1139"/>
      <c r="S32" s="1139"/>
      <c r="T32" s="1139"/>
      <c r="U32" s="1139"/>
      <c r="V32" s="1139">
        <v>132</v>
      </c>
      <c r="W32" s="1139"/>
      <c r="X32" s="1139"/>
      <c r="Y32" s="1139"/>
      <c r="Z32" s="1139"/>
      <c r="AA32" s="1139">
        <v>0</v>
      </c>
      <c r="AB32" s="1139"/>
      <c r="AC32" s="1139"/>
      <c r="AD32" s="1139"/>
      <c r="AE32" s="1140"/>
      <c r="AF32" s="1114" t="s">
        <v>174</v>
      </c>
      <c r="AG32" s="1115"/>
      <c r="AH32" s="1115"/>
      <c r="AI32" s="1115"/>
      <c r="AJ32" s="1116"/>
      <c r="AK32" s="1075">
        <v>86</v>
      </c>
      <c r="AL32" s="1066"/>
      <c r="AM32" s="1066"/>
      <c r="AN32" s="1066"/>
      <c r="AO32" s="1066"/>
      <c r="AP32" s="1066">
        <v>689</v>
      </c>
      <c r="AQ32" s="1066"/>
      <c r="AR32" s="1066"/>
      <c r="AS32" s="1066"/>
      <c r="AT32" s="1066"/>
      <c r="AU32" s="1066">
        <v>86</v>
      </c>
      <c r="AV32" s="1066"/>
      <c r="AW32" s="1066"/>
      <c r="AX32" s="1066"/>
      <c r="AY32" s="1066"/>
      <c r="AZ32" s="1137"/>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38</v>
      </c>
      <c r="R33" s="1139"/>
      <c r="S33" s="1139"/>
      <c r="T33" s="1139"/>
      <c r="U33" s="1139"/>
      <c r="V33" s="1139">
        <v>38</v>
      </c>
      <c r="W33" s="1139"/>
      <c r="X33" s="1139"/>
      <c r="Y33" s="1139"/>
      <c r="Z33" s="1139"/>
      <c r="AA33" s="1139">
        <v>0</v>
      </c>
      <c r="AB33" s="1139"/>
      <c r="AC33" s="1139"/>
      <c r="AD33" s="1139"/>
      <c r="AE33" s="1140"/>
      <c r="AF33" s="1114" t="s">
        <v>174</v>
      </c>
      <c r="AG33" s="1115"/>
      <c r="AH33" s="1115"/>
      <c r="AI33" s="1115"/>
      <c r="AJ33" s="1116"/>
      <c r="AK33" s="1075">
        <v>22</v>
      </c>
      <c r="AL33" s="1066"/>
      <c r="AM33" s="1066"/>
      <c r="AN33" s="1066"/>
      <c r="AO33" s="1066"/>
      <c r="AP33" s="1066">
        <v>289</v>
      </c>
      <c r="AQ33" s="1066"/>
      <c r="AR33" s="1066"/>
      <c r="AS33" s="1066"/>
      <c r="AT33" s="1066"/>
      <c r="AU33" s="1066">
        <v>22</v>
      </c>
      <c r="AV33" s="1066"/>
      <c r="AW33" s="1066"/>
      <c r="AX33" s="1066"/>
      <c r="AY33" s="1066"/>
      <c r="AZ33" s="1137"/>
      <c r="BA33" s="1137"/>
      <c r="BB33" s="1137"/>
      <c r="BC33" s="1137"/>
      <c r="BD33" s="1137"/>
      <c r="BE33" s="1127" t="s">
        <v>408</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411</v>
      </c>
      <c r="C34" s="1133"/>
      <c r="D34" s="1133"/>
      <c r="E34" s="1133"/>
      <c r="F34" s="1133"/>
      <c r="G34" s="1133"/>
      <c r="H34" s="1133"/>
      <c r="I34" s="1133"/>
      <c r="J34" s="1133"/>
      <c r="K34" s="1133"/>
      <c r="L34" s="1133"/>
      <c r="M34" s="1133"/>
      <c r="N34" s="1133"/>
      <c r="O34" s="1133"/>
      <c r="P34" s="1134"/>
      <c r="Q34" s="1138">
        <v>14</v>
      </c>
      <c r="R34" s="1139"/>
      <c r="S34" s="1139"/>
      <c r="T34" s="1139"/>
      <c r="U34" s="1139"/>
      <c r="V34" s="1139">
        <v>14</v>
      </c>
      <c r="W34" s="1139"/>
      <c r="X34" s="1139"/>
      <c r="Y34" s="1139"/>
      <c r="Z34" s="1139"/>
      <c r="AA34" s="1139">
        <v>0</v>
      </c>
      <c r="AB34" s="1139"/>
      <c r="AC34" s="1139"/>
      <c r="AD34" s="1139"/>
      <c r="AE34" s="1140"/>
      <c r="AF34" s="1114" t="s">
        <v>174</v>
      </c>
      <c r="AG34" s="1115"/>
      <c r="AH34" s="1115"/>
      <c r="AI34" s="1115"/>
      <c r="AJ34" s="1116"/>
      <c r="AK34" s="1075">
        <v>11</v>
      </c>
      <c r="AL34" s="1066"/>
      <c r="AM34" s="1066"/>
      <c r="AN34" s="1066"/>
      <c r="AO34" s="1066"/>
      <c r="AP34" s="1066">
        <v>56</v>
      </c>
      <c r="AQ34" s="1066"/>
      <c r="AR34" s="1066"/>
      <c r="AS34" s="1066"/>
      <c r="AT34" s="1066"/>
      <c r="AU34" s="1066">
        <v>11</v>
      </c>
      <c r="AV34" s="1066"/>
      <c r="AW34" s="1066"/>
      <c r="AX34" s="1066"/>
      <c r="AY34" s="1066"/>
      <c r="AZ34" s="1137"/>
      <c r="BA34" s="1137"/>
      <c r="BB34" s="1137"/>
      <c r="BC34" s="1137"/>
      <c r="BD34" s="1137"/>
      <c r="BE34" s="1127" t="s">
        <v>408</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412</v>
      </c>
      <c r="C35" s="1133"/>
      <c r="D35" s="1133"/>
      <c r="E35" s="1133"/>
      <c r="F35" s="1133"/>
      <c r="G35" s="1133"/>
      <c r="H35" s="1133"/>
      <c r="I35" s="1133"/>
      <c r="J35" s="1133"/>
      <c r="K35" s="1133"/>
      <c r="L35" s="1133"/>
      <c r="M35" s="1133"/>
      <c r="N35" s="1133"/>
      <c r="O35" s="1133"/>
      <c r="P35" s="1134"/>
      <c r="Q35" s="1138">
        <v>2</v>
      </c>
      <c r="R35" s="1139"/>
      <c r="S35" s="1139"/>
      <c r="T35" s="1139"/>
      <c r="U35" s="1139"/>
      <c r="V35" s="1139">
        <v>2</v>
      </c>
      <c r="W35" s="1139"/>
      <c r="X35" s="1139"/>
      <c r="Y35" s="1139"/>
      <c r="Z35" s="1139"/>
      <c r="AA35" s="1139">
        <v>0</v>
      </c>
      <c r="AB35" s="1139"/>
      <c r="AC35" s="1139"/>
      <c r="AD35" s="1139"/>
      <c r="AE35" s="1140"/>
      <c r="AF35" s="1114" t="s">
        <v>174</v>
      </c>
      <c r="AG35" s="1115"/>
      <c r="AH35" s="1115"/>
      <c r="AI35" s="1115"/>
      <c r="AJ35" s="1116"/>
      <c r="AK35" s="1075">
        <v>1</v>
      </c>
      <c r="AL35" s="1066"/>
      <c r="AM35" s="1066"/>
      <c r="AN35" s="1066"/>
      <c r="AO35" s="1066"/>
      <c r="AP35" s="1066">
        <v>5</v>
      </c>
      <c r="AQ35" s="1066"/>
      <c r="AR35" s="1066"/>
      <c r="AS35" s="1066"/>
      <c r="AT35" s="1066"/>
      <c r="AU35" s="1066">
        <v>1</v>
      </c>
      <c r="AV35" s="1066"/>
      <c r="AW35" s="1066"/>
      <c r="AX35" s="1066"/>
      <c r="AY35" s="1066"/>
      <c r="AZ35" s="1137"/>
      <c r="BA35" s="1137"/>
      <c r="BB35" s="1137"/>
      <c r="BC35" s="1137"/>
      <c r="BD35" s="1137"/>
      <c r="BE35" s="1127" t="s">
        <v>408</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47</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174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397</v>
      </c>
      <c r="W66" s="1097"/>
      <c r="X66" s="1097"/>
      <c r="Y66" s="1097"/>
      <c r="Z66" s="1098"/>
      <c r="AA66" s="1096" t="s">
        <v>398</v>
      </c>
      <c r="AB66" s="1097"/>
      <c r="AC66" s="1097"/>
      <c r="AD66" s="1097"/>
      <c r="AE66" s="1098"/>
      <c r="AF66" s="1102" t="s">
        <v>417</v>
      </c>
      <c r="AG66" s="1103"/>
      <c r="AH66" s="1103"/>
      <c r="AI66" s="1103"/>
      <c r="AJ66" s="1104"/>
      <c r="AK66" s="1096" t="s">
        <v>400</v>
      </c>
      <c r="AL66" s="1091"/>
      <c r="AM66" s="1091"/>
      <c r="AN66" s="1091"/>
      <c r="AO66" s="1092"/>
      <c r="AP66" s="1096" t="s">
        <v>401</v>
      </c>
      <c r="AQ66" s="1097"/>
      <c r="AR66" s="1097"/>
      <c r="AS66" s="1097"/>
      <c r="AT66" s="1098"/>
      <c r="AU66" s="1096" t="s">
        <v>418</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574</v>
      </c>
      <c r="C68" s="1081"/>
      <c r="D68" s="1081"/>
      <c r="E68" s="1081"/>
      <c r="F68" s="1081"/>
      <c r="G68" s="1081"/>
      <c r="H68" s="1081"/>
      <c r="I68" s="1081"/>
      <c r="J68" s="1081"/>
      <c r="K68" s="1081"/>
      <c r="L68" s="1081"/>
      <c r="M68" s="1081"/>
      <c r="N68" s="1081"/>
      <c r="O68" s="1081"/>
      <c r="P68" s="1082"/>
      <c r="Q68" s="1083">
        <v>10592</v>
      </c>
      <c r="R68" s="1077"/>
      <c r="S68" s="1077"/>
      <c r="T68" s="1077"/>
      <c r="U68" s="1077"/>
      <c r="V68" s="1077">
        <v>10446</v>
      </c>
      <c r="W68" s="1077"/>
      <c r="X68" s="1077"/>
      <c r="Y68" s="1077"/>
      <c r="Z68" s="1077"/>
      <c r="AA68" s="1077">
        <v>146</v>
      </c>
      <c r="AB68" s="1077"/>
      <c r="AC68" s="1077"/>
      <c r="AD68" s="1077"/>
      <c r="AE68" s="1077"/>
      <c r="AF68" s="1077">
        <v>134</v>
      </c>
      <c r="AG68" s="1077"/>
      <c r="AH68" s="1077"/>
      <c r="AI68" s="1077"/>
      <c r="AJ68" s="1077"/>
      <c r="AK68" s="1077">
        <v>1583</v>
      </c>
      <c r="AL68" s="1077"/>
      <c r="AM68" s="1077"/>
      <c r="AN68" s="1077"/>
      <c r="AO68" s="1077"/>
      <c r="AP68" s="1077">
        <v>3998</v>
      </c>
      <c r="AQ68" s="1077"/>
      <c r="AR68" s="1077"/>
      <c r="AS68" s="1077"/>
      <c r="AT68" s="1077"/>
      <c r="AU68" s="1077">
        <v>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575</v>
      </c>
      <c r="C69" s="1070"/>
      <c r="D69" s="1070"/>
      <c r="E69" s="1070"/>
      <c r="F69" s="1070"/>
      <c r="G69" s="1070"/>
      <c r="H69" s="1070"/>
      <c r="I69" s="1070"/>
      <c r="J69" s="1070"/>
      <c r="K69" s="1070"/>
      <c r="L69" s="1070"/>
      <c r="M69" s="1070"/>
      <c r="N69" s="1070"/>
      <c r="O69" s="1070"/>
      <c r="P69" s="1071"/>
      <c r="Q69" s="1072">
        <v>558</v>
      </c>
      <c r="R69" s="1066"/>
      <c r="S69" s="1066"/>
      <c r="T69" s="1066"/>
      <c r="U69" s="1066"/>
      <c r="V69" s="1066">
        <v>443</v>
      </c>
      <c r="W69" s="1066"/>
      <c r="X69" s="1066"/>
      <c r="Y69" s="1066"/>
      <c r="Z69" s="1066"/>
      <c r="AA69" s="1066">
        <v>115</v>
      </c>
      <c r="AB69" s="1066"/>
      <c r="AC69" s="1066"/>
      <c r="AD69" s="1066"/>
      <c r="AE69" s="1066"/>
      <c r="AF69" s="1066">
        <v>1314</v>
      </c>
      <c r="AG69" s="1066"/>
      <c r="AH69" s="1066"/>
      <c r="AI69" s="1066"/>
      <c r="AJ69" s="1066"/>
      <c r="AK69" s="1066">
        <v>0</v>
      </c>
      <c r="AL69" s="1066"/>
      <c r="AM69" s="1066"/>
      <c r="AN69" s="1066"/>
      <c r="AO69" s="1066"/>
      <c r="AP69" s="1066">
        <v>0</v>
      </c>
      <c r="AQ69" s="1066"/>
      <c r="AR69" s="1066"/>
      <c r="AS69" s="1066"/>
      <c r="AT69" s="1066"/>
      <c r="AU69" s="1066">
        <v>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576</v>
      </c>
      <c r="C70" s="1070"/>
      <c r="D70" s="1070"/>
      <c r="E70" s="1070"/>
      <c r="F70" s="1070"/>
      <c r="G70" s="1070"/>
      <c r="H70" s="1070"/>
      <c r="I70" s="1070"/>
      <c r="J70" s="1070"/>
      <c r="K70" s="1070"/>
      <c r="L70" s="1070"/>
      <c r="M70" s="1070"/>
      <c r="N70" s="1070"/>
      <c r="O70" s="1070"/>
      <c r="P70" s="1071"/>
      <c r="Q70" s="1072">
        <v>7549</v>
      </c>
      <c r="R70" s="1066"/>
      <c r="S70" s="1066"/>
      <c r="T70" s="1066"/>
      <c r="U70" s="1066"/>
      <c r="V70" s="1066">
        <v>6819</v>
      </c>
      <c r="W70" s="1066"/>
      <c r="X70" s="1066"/>
      <c r="Y70" s="1066"/>
      <c r="Z70" s="1066"/>
      <c r="AA70" s="1066">
        <v>730</v>
      </c>
      <c r="AB70" s="1066"/>
      <c r="AC70" s="1066"/>
      <c r="AD70" s="1066"/>
      <c r="AE70" s="1066"/>
      <c r="AF70" s="1066">
        <v>0</v>
      </c>
      <c r="AG70" s="1066"/>
      <c r="AH70" s="1066"/>
      <c r="AI70" s="1066"/>
      <c r="AJ70" s="1066"/>
      <c r="AK70" s="1066">
        <v>15</v>
      </c>
      <c r="AL70" s="1066"/>
      <c r="AM70" s="1066"/>
      <c r="AN70" s="1066"/>
      <c r="AO70" s="1066"/>
      <c r="AP70" s="1066">
        <v>0</v>
      </c>
      <c r="AQ70" s="1066"/>
      <c r="AR70" s="1066"/>
      <c r="AS70" s="1066"/>
      <c r="AT70" s="1066"/>
      <c r="AU70" s="1066">
        <v>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577</v>
      </c>
      <c r="C71" s="1070"/>
      <c r="D71" s="1070"/>
      <c r="E71" s="1070"/>
      <c r="F71" s="1070"/>
      <c r="G71" s="1070"/>
      <c r="H71" s="1070"/>
      <c r="I71" s="1070"/>
      <c r="J71" s="1070"/>
      <c r="K71" s="1070"/>
      <c r="L71" s="1070"/>
      <c r="M71" s="1070"/>
      <c r="N71" s="1070"/>
      <c r="O71" s="1070"/>
      <c r="P71" s="1071"/>
      <c r="Q71" s="1072">
        <v>1576</v>
      </c>
      <c r="R71" s="1066"/>
      <c r="S71" s="1066"/>
      <c r="T71" s="1066"/>
      <c r="U71" s="1066"/>
      <c r="V71" s="1066">
        <v>1575</v>
      </c>
      <c r="W71" s="1066"/>
      <c r="X71" s="1066"/>
      <c r="Y71" s="1066"/>
      <c r="Z71" s="1066"/>
      <c r="AA71" s="1066">
        <v>1</v>
      </c>
      <c r="AB71" s="1066"/>
      <c r="AC71" s="1066"/>
      <c r="AD71" s="1066"/>
      <c r="AE71" s="1066"/>
      <c r="AF71" s="1066">
        <v>0</v>
      </c>
      <c r="AG71" s="1066"/>
      <c r="AH71" s="1066"/>
      <c r="AI71" s="1066"/>
      <c r="AJ71" s="1066"/>
      <c r="AK71" s="1066">
        <v>0</v>
      </c>
      <c r="AL71" s="1066"/>
      <c r="AM71" s="1066"/>
      <c r="AN71" s="1066"/>
      <c r="AO71" s="1066"/>
      <c r="AP71" s="1066">
        <v>0</v>
      </c>
      <c r="AQ71" s="1066"/>
      <c r="AR71" s="1066"/>
      <c r="AS71" s="1066"/>
      <c r="AT71" s="1066"/>
      <c r="AU71" s="1066">
        <v>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578</v>
      </c>
      <c r="C72" s="1070"/>
      <c r="D72" s="1070"/>
      <c r="E72" s="1070"/>
      <c r="F72" s="1070"/>
      <c r="G72" s="1070"/>
      <c r="H72" s="1070"/>
      <c r="I72" s="1070"/>
      <c r="J72" s="1070"/>
      <c r="K72" s="1070"/>
      <c r="L72" s="1070"/>
      <c r="M72" s="1070"/>
      <c r="N72" s="1070"/>
      <c r="O72" s="1070"/>
      <c r="P72" s="1071"/>
      <c r="Q72" s="1072">
        <v>20</v>
      </c>
      <c r="R72" s="1066"/>
      <c r="S72" s="1066"/>
      <c r="T72" s="1066"/>
      <c r="U72" s="1066"/>
      <c r="V72" s="1066">
        <v>19</v>
      </c>
      <c r="W72" s="1066"/>
      <c r="X72" s="1066"/>
      <c r="Y72" s="1066"/>
      <c r="Z72" s="1066"/>
      <c r="AA72" s="1066">
        <v>1</v>
      </c>
      <c r="AB72" s="1066"/>
      <c r="AC72" s="1066"/>
      <c r="AD72" s="1066"/>
      <c r="AE72" s="1066"/>
      <c r="AF72" s="1066">
        <v>0</v>
      </c>
      <c r="AG72" s="1066"/>
      <c r="AH72" s="1066"/>
      <c r="AI72" s="1066"/>
      <c r="AJ72" s="1066"/>
      <c r="AK72" s="1066">
        <v>19</v>
      </c>
      <c r="AL72" s="1066"/>
      <c r="AM72" s="1066"/>
      <c r="AN72" s="1066"/>
      <c r="AO72" s="1066"/>
      <c r="AP72" s="1066">
        <v>0</v>
      </c>
      <c r="AQ72" s="1066"/>
      <c r="AR72" s="1066"/>
      <c r="AS72" s="1066"/>
      <c r="AT72" s="1066"/>
      <c r="AU72" s="1066">
        <v>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579</v>
      </c>
      <c r="C73" s="1070"/>
      <c r="D73" s="1070"/>
      <c r="E73" s="1070"/>
      <c r="F73" s="1070"/>
      <c r="G73" s="1070"/>
      <c r="H73" s="1070"/>
      <c r="I73" s="1070"/>
      <c r="J73" s="1070"/>
      <c r="K73" s="1070"/>
      <c r="L73" s="1070"/>
      <c r="M73" s="1070"/>
      <c r="N73" s="1070"/>
      <c r="O73" s="1070"/>
      <c r="P73" s="1071"/>
      <c r="Q73" s="1072">
        <v>52</v>
      </c>
      <c r="R73" s="1066"/>
      <c r="S73" s="1066"/>
      <c r="T73" s="1066"/>
      <c r="U73" s="1066"/>
      <c r="V73" s="1066">
        <v>30</v>
      </c>
      <c r="W73" s="1066"/>
      <c r="X73" s="1066"/>
      <c r="Y73" s="1066"/>
      <c r="Z73" s="1066"/>
      <c r="AA73" s="1066">
        <v>22</v>
      </c>
      <c r="AB73" s="1066"/>
      <c r="AC73" s="1066"/>
      <c r="AD73" s="1066"/>
      <c r="AE73" s="1066"/>
      <c r="AF73" s="1066">
        <v>0</v>
      </c>
      <c r="AG73" s="1066"/>
      <c r="AH73" s="1066"/>
      <c r="AI73" s="1066"/>
      <c r="AJ73" s="1066"/>
      <c r="AK73" s="1066">
        <v>0</v>
      </c>
      <c r="AL73" s="1066"/>
      <c r="AM73" s="1066"/>
      <c r="AN73" s="1066"/>
      <c r="AO73" s="1066"/>
      <c r="AP73" s="1066">
        <v>0</v>
      </c>
      <c r="AQ73" s="1066"/>
      <c r="AR73" s="1066"/>
      <c r="AS73" s="1066"/>
      <c r="AT73" s="1066"/>
      <c r="AU73" s="1066">
        <v>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580</v>
      </c>
      <c r="C74" s="1070"/>
      <c r="D74" s="1070"/>
      <c r="E74" s="1070"/>
      <c r="F74" s="1070"/>
      <c r="G74" s="1070"/>
      <c r="H74" s="1070"/>
      <c r="I74" s="1070"/>
      <c r="J74" s="1070"/>
      <c r="K74" s="1070"/>
      <c r="L74" s="1070"/>
      <c r="M74" s="1070"/>
      <c r="N74" s="1070"/>
      <c r="O74" s="1070"/>
      <c r="P74" s="1071"/>
      <c r="Q74" s="1072">
        <v>36</v>
      </c>
      <c r="R74" s="1066"/>
      <c r="S74" s="1066"/>
      <c r="T74" s="1066"/>
      <c r="U74" s="1066"/>
      <c r="V74" s="1066">
        <v>32</v>
      </c>
      <c r="W74" s="1066"/>
      <c r="X74" s="1066"/>
      <c r="Y74" s="1066"/>
      <c r="Z74" s="1066"/>
      <c r="AA74" s="1066">
        <v>4</v>
      </c>
      <c r="AB74" s="1066"/>
      <c r="AC74" s="1066"/>
      <c r="AD74" s="1066"/>
      <c r="AE74" s="1066"/>
      <c r="AF74" s="1066">
        <v>0</v>
      </c>
      <c r="AG74" s="1066"/>
      <c r="AH74" s="1066"/>
      <c r="AI74" s="1066"/>
      <c r="AJ74" s="1066"/>
      <c r="AK74" s="1066">
        <v>0</v>
      </c>
      <c r="AL74" s="1066"/>
      <c r="AM74" s="1066"/>
      <c r="AN74" s="1066"/>
      <c r="AO74" s="1066"/>
      <c r="AP74" s="1066">
        <v>0</v>
      </c>
      <c r="AQ74" s="1066"/>
      <c r="AR74" s="1066"/>
      <c r="AS74" s="1066"/>
      <c r="AT74" s="1066"/>
      <c r="AU74" s="1066">
        <v>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581</v>
      </c>
      <c r="C75" s="1070"/>
      <c r="D75" s="1070"/>
      <c r="E75" s="1070"/>
      <c r="F75" s="1070"/>
      <c r="G75" s="1070"/>
      <c r="H75" s="1070"/>
      <c r="I75" s="1070"/>
      <c r="J75" s="1070"/>
      <c r="K75" s="1070"/>
      <c r="L75" s="1070"/>
      <c r="M75" s="1070"/>
      <c r="N75" s="1070"/>
      <c r="O75" s="1070"/>
      <c r="P75" s="1071"/>
      <c r="Q75" s="1073">
        <v>748</v>
      </c>
      <c r="R75" s="1074"/>
      <c r="S75" s="1074"/>
      <c r="T75" s="1074"/>
      <c r="U75" s="1075"/>
      <c r="V75" s="1076">
        <v>694</v>
      </c>
      <c r="W75" s="1074"/>
      <c r="X75" s="1074"/>
      <c r="Y75" s="1074"/>
      <c r="Z75" s="1075"/>
      <c r="AA75" s="1076">
        <v>54</v>
      </c>
      <c r="AB75" s="1074"/>
      <c r="AC75" s="1074"/>
      <c r="AD75" s="1074"/>
      <c r="AE75" s="1075"/>
      <c r="AF75" s="1076">
        <v>54</v>
      </c>
      <c r="AG75" s="1074"/>
      <c r="AH75" s="1074"/>
      <c r="AI75" s="1074"/>
      <c r="AJ75" s="1075"/>
      <c r="AK75" s="1076">
        <v>0</v>
      </c>
      <c r="AL75" s="1074"/>
      <c r="AM75" s="1074"/>
      <c r="AN75" s="1074"/>
      <c r="AO75" s="1075"/>
      <c r="AP75" s="1076">
        <v>0</v>
      </c>
      <c r="AQ75" s="1074"/>
      <c r="AR75" s="1074"/>
      <c r="AS75" s="1074"/>
      <c r="AT75" s="1075"/>
      <c r="AU75" s="1076">
        <v>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582</v>
      </c>
      <c r="C76" s="1070"/>
      <c r="D76" s="1070"/>
      <c r="E76" s="1070"/>
      <c r="F76" s="1070"/>
      <c r="G76" s="1070"/>
      <c r="H76" s="1070"/>
      <c r="I76" s="1070"/>
      <c r="J76" s="1070"/>
      <c r="K76" s="1070"/>
      <c r="L76" s="1070"/>
      <c r="M76" s="1070"/>
      <c r="N76" s="1070"/>
      <c r="O76" s="1070"/>
      <c r="P76" s="1071"/>
      <c r="Q76" s="1073">
        <v>252648</v>
      </c>
      <c r="R76" s="1074"/>
      <c r="S76" s="1074"/>
      <c r="T76" s="1074"/>
      <c r="U76" s="1075"/>
      <c r="V76" s="1076">
        <v>232839</v>
      </c>
      <c r="W76" s="1074"/>
      <c r="X76" s="1074"/>
      <c r="Y76" s="1074"/>
      <c r="Z76" s="1075"/>
      <c r="AA76" s="1076">
        <v>19809</v>
      </c>
      <c r="AB76" s="1074"/>
      <c r="AC76" s="1074"/>
      <c r="AD76" s="1074"/>
      <c r="AE76" s="1075"/>
      <c r="AF76" s="1076">
        <v>19809</v>
      </c>
      <c r="AG76" s="1074"/>
      <c r="AH76" s="1074"/>
      <c r="AI76" s="1074"/>
      <c r="AJ76" s="1075"/>
      <c r="AK76" s="1076">
        <v>485</v>
      </c>
      <c r="AL76" s="1074"/>
      <c r="AM76" s="1074"/>
      <c r="AN76" s="1074"/>
      <c r="AO76" s="1075"/>
      <c r="AP76" s="1076">
        <v>0</v>
      </c>
      <c r="AQ76" s="1074"/>
      <c r="AR76" s="1074"/>
      <c r="AS76" s="1074"/>
      <c r="AT76" s="1075"/>
      <c r="AU76" s="1076">
        <v>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583</v>
      </c>
      <c r="C77" s="1070"/>
      <c r="D77" s="1070"/>
      <c r="E77" s="1070"/>
      <c r="F77" s="1070"/>
      <c r="G77" s="1070"/>
      <c r="H77" s="1070"/>
      <c r="I77" s="1070"/>
      <c r="J77" s="1070"/>
      <c r="K77" s="1070"/>
      <c r="L77" s="1070"/>
      <c r="M77" s="1070"/>
      <c r="N77" s="1070"/>
      <c r="O77" s="1070"/>
      <c r="P77" s="1071"/>
      <c r="Q77" s="1073">
        <v>13</v>
      </c>
      <c r="R77" s="1074"/>
      <c r="S77" s="1074"/>
      <c r="T77" s="1074"/>
      <c r="U77" s="1075"/>
      <c r="V77" s="1076">
        <v>12</v>
      </c>
      <c r="W77" s="1074"/>
      <c r="X77" s="1074"/>
      <c r="Y77" s="1074"/>
      <c r="Z77" s="1075"/>
      <c r="AA77" s="1076">
        <v>1</v>
      </c>
      <c r="AB77" s="1074"/>
      <c r="AC77" s="1074"/>
      <c r="AD77" s="1074"/>
      <c r="AE77" s="1075"/>
      <c r="AF77" s="1076">
        <v>1</v>
      </c>
      <c r="AG77" s="1074"/>
      <c r="AH77" s="1074"/>
      <c r="AI77" s="1074"/>
      <c r="AJ77" s="1075"/>
      <c r="AK77" s="1076">
        <v>3</v>
      </c>
      <c r="AL77" s="1074"/>
      <c r="AM77" s="1074"/>
      <c r="AN77" s="1074"/>
      <c r="AO77" s="1075"/>
      <c r="AP77" s="1076">
        <v>0</v>
      </c>
      <c r="AQ77" s="1074"/>
      <c r="AR77" s="1074"/>
      <c r="AS77" s="1074"/>
      <c r="AT77" s="1075"/>
      <c r="AU77" s="1076">
        <v>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306</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306</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306</v>
      </c>
      <c r="DR109" s="989"/>
      <c r="DS109" s="989"/>
      <c r="DT109" s="989"/>
      <c r="DU109" s="990"/>
      <c r="DV109" s="991" t="s">
        <v>430</v>
      </c>
      <c r="DW109" s="989"/>
      <c r="DX109" s="989"/>
      <c r="DY109" s="989"/>
      <c r="DZ109" s="1020"/>
    </row>
    <row r="110" spans="1:131" s="248"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539519</v>
      </c>
      <c r="AB110" s="982"/>
      <c r="AC110" s="982"/>
      <c r="AD110" s="982"/>
      <c r="AE110" s="983"/>
      <c r="AF110" s="984">
        <v>694396</v>
      </c>
      <c r="AG110" s="982"/>
      <c r="AH110" s="982"/>
      <c r="AI110" s="982"/>
      <c r="AJ110" s="983"/>
      <c r="AK110" s="984">
        <v>743172</v>
      </c>
      <c r="AL110" s="982"/>
      <c r="AM110" s="982"/>
      <c r="AN110" s="982"/>
      <c r="AO110" s="983"/>
      <c r="AP110" s="985">
        <v>41.5</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6551734</v>
      </c>
      <c r="BR110" s="929"/>
      <c r="BS110" s="929"/>
      <c r="BT110" s="929"/>
      <c r="BU110" s="929"/>
      <c r="BV110" s="929">
        <v>6189475</v>
      </c>
      <c r="BW110" s="929"/>
      <c r="BX110" s="929"/>
      <c r="BY110" s="929"/>
      <c r="BZ110" s="929"/>
      <c r="CA110" s="929">
        <v>5717350</v>
      </c>
      <c r="CB110" s="929"/>
      <c r="CC110" s="929"/>
      <c r="CD110" s="929"/>
      <c r="CE110" s="929"/>
      <c r="CF110" s="953">
        <v>319</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174</v>
      </c>
      <c r="DH110" s="929"/>
      <c r="DI110" s="929"/>
      <c r="DJ110" s="929"/>
      <c r="DK110" s="929"/>
      <c r="DL110" s="929" t="s">
        <v>174</v>
      </c>
      <c r="DM110" s="929"/>
      <c r="DN110" s="929"/>
      <c r="DO110" s="929"/>
      <c r="DP110" s="929"/>
      <c r="DQ110" s="929" t="s">
        <v>174</v>
      </c>
      <c r="DR110" s="929"/>
      <c r="DS110" s="929"/>
      <c r="DT110" s="929"/>
      <c r="DU110" s="929"/>
      <c r="DV110" s="930" t="s">
        <v>174</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437</v>
      </c>
      <c r="AB111" s="1010"/>
      <c r="AC111" s="1010"/>
      <c r="AD111" s="1010"/>
      <c r="AE111" s="1011"/>
      <c r="AF111" s="1012" t="s">
        <v>438</v>
      </c>
      <c r="AG111" s="1010"/>
      <c r="AH111" s="1010"/>
      <c r="AI111" s="1010"/>
      <c r="AJ111" s="1011"/>
      <c r="AK111" s="1012" t="s">
        <v>437</v>
      </c>
      <c r="AL111" s="1010"/>
      <c r="AM111" s="1010"/>
      <c r="AN111" s="1010"/>
      <c r="AO111" s="1011"/>
      <c r="AP111" s="1013" t="s">
        <v>437</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t="s">
        <v>437</v>
      </c>
      <c r="BR111" s="901"/>
      <c r="BS111" s="901"/>
      <c r="BT111" s="901"/>
      <c r="BU111" s="901"/>
      <c r="BV111" s="901" t="s">
        <v>438</v>
      </c>
      <c r="BW111" s="901"/>
      <c r="BX111" s="901"/>
      <c r="BY111" s="901"/>
      <c r="BZ111" s="901"/>
      <c r="CA111" s="901" t="s">
        <v>174</v>
      </c>
      <c r="CB111" s="901"/>
      <c r="CC111" s="901"/>
      <c r="CD111" s="901"/>
      <c r="CE111" s="901"/>
      <c r="CF111" s="962" t="s">
        <v>437</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174</v>
      </c>
      <c r="DH111" s="901"/>
      <c r="DI111" s="901"/>
      <c r="DJ111" s="901"/>
      <c r="DK111" s="901"/>
      <c r="DL111" s="901" t="s">
        <v>437</v>
      </c>
      <c r="DM111" s="901"/>
      <c r="DN111" s="901"/>
      <c r="DO111" s="901"/>
      <c r="DP111" s="901"/>
      <c r="DQ111" s="901" t="s">
        <v>437</v>
      </c>
      <c r="DR111" s="901"/>
      <c r="DS111" s="901"/>
      <c r="DT111" s="901"/>
      <c r="DU111" s="901"/>
      <c r="DV111" s="878" t="s">
        <v>437</v>
      </c>
      <c r="DW111" s="878"/>
      <c r="DX111" s="878"/>
      <c r="DY111" s="878"/>
      <c r="DZ111" s="879"/>
    </row>
    <row r="112" spans="1:131" s="248" customFormat="1" ht="26.25" customHeight="1" x14ac:dyDescent="0.15">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437</v>
      </c>
      <c r="AG112" s="864"/>
      <c r="AH112" s="864"/>
      <c r="AI112" s="864"/>
      <c r="AJ112" s="865"/>
      <c r="AK112" s="866" t="s">
        <v>438</v>
      </c>
      <c r="AL112" s="864"/>
      <c r="AM112" s="864"/>
      <c r="AN112" s="864"/>
      <c r="AO112" s="865"/>
      <c r="AP112" s="911" t="s">
        <v>437</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1284857</v>
      </c>
      <c r="BR112" s="901"/>
      <c r="BS112" s="901"/>
      <c r="BT112" s="901"/>
      <c r="BU112" s="901"/>
      <c r="BV112" s="901">
        <v>1118540</v>
      </c>
      <c r="BW112" s="901"/>
      <c r="BX112" s="901"/>
      <c r="BY112" s="901"/>
      <c r="BZ112" s="901"/>
      <c r="CA112" s="901">
        <v>1117622</v>
      </c>
      <c r="CB112" s="901"/>
      <c r="CC112" s="901"/>
      <c r="CD112" s="901"/>
      <c r="CE112" s="901"/>
      <c r="CF112" s="962">
        <v>62.3</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174</v>
      </c>
      <c r="DM112" s="901"/>
      <c r="DN112" s="901"/>
      <c r="DO112" s="901"/>
      <c r="DP112" s="901"/>
      <c r="DQ112" s="901" t="s">
        <v>438</v>
      </c>
      <c r="DR112" s="901"/>
      <c r="DS112" s="901"/>
      <c r="DT112" s="901"/>
      <c r="DU112" s="901"/>
      <c r="DV112" s="878" t="s">
        <v>437</v>
      </c>
      <c r="DW112" s="878"/>
      <c r="DX112" s="878"/>
      <c r="DY112" s="878"/>
      <c r="DZ112" s="879"/>
    </row>
    <row r="113" spans="1:130" s="248" customFormat="1" ht="26.25" customHeight="1" x14ac:dyDescent="0.15">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121121</v>
      </c>
      <c r="AB113" s="1010"/>
      <c r="AC113" s="1010"/>
      <c r="AD113" s="1010"/>
      <c r="AE113" s="1011"/>
      <c r="AF113" s="1012">
        <v>122384</v>
      </c>
      <c r="AG113" s="1010"/>
      <c r="AH113" s="1010"/>
      <c r="AI113" s="1010"/>
      <c r="AJ113" s="1011"/>
      <c r="AK113" s="1012">
        <v>122501</v>
      </c>
      <c r="AL113" s="1010"/>
      <c r="AM113" s="1010"/>
      <c r="AN113" s="1010"/>
      <c r="AO113" s="1011"/>
      <c r="AP113" s="1013">
        <v>6.8</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179576</v>
      </c>
      <c r="BR113" s="901"/>
      <c r="BS113" s="901"/>
      <c r="BT113" s="901"/>
      <c r="BU113" s="901"/>
      <c r="BV113" s="901">
        <v>234637</v>
      </c>
      <c r="BW113" s="901"/>
      <c r="BX113" s="901"/>
      <c r="BY113" s="901"/>
      <c r="BZ113" s="901"/>
      <c r="CA113" s="901">
        <v>229605</v>
      </c>
      <c r="CB113" s="901"/>
      <c r="CC113" s="901"/>
      <c r="CD113" s="901"/>
      <c r="CE113" s="901"/>
      <c r="CF113" s="962">
        <v>12.8</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438</v>
      </c>
      <c r="DH113" s="864"/>
      <c r="DI113" s="864"/>
      <c r="DJ113" s="864"/>
      <c r="DK113" s="865"/>
      <c r="DL113" s="866" t="s">
        <v>437</v>
      </c>
      <c r="DM113" s="864"/>
      <c r="DN113" s="864"/>
      <c r="DO113" s="864"/>
      <c r="DP113" s="865"/>
      <c r="DQ113" s="866" t="s">
        <v>174</v>
      </c>
      <c r="DR113" s="864"/>
      <c r="DS113" s="864"/>
      <c r="DT113" s="864"/>
      <c r="DU113" s="865"/>
      <c r="DV113" s="911" t="s">
        <v>174</v>
      </c>
      <c r="DW113" s="912"/>
      <c r="DX113" s="912"/>
      <c r="DY113" s="912"/>
      <c r="DZ113" s="913"/>
    </row>
    <row r="114" spans="1:130" s="248" customFormat="1" ht="26.25" customHeight="1" x14ac:dyDescent="0.15">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2133</v>
      </c>
      <c r="AB114" s="864"/>
      <c r="AC114" s="864"/>
      <c r="AD114" s="864"/>
      <c r="AE114" s="865"/>
      <c r="AF114" s="866">
        <v>2183</v>
      </c>
      <c r="AG114" s="864"/>
      <c r="AH114" s="864"/>
      <c r="AI114" s="864"/>
      <c r="AJ114" s="865"/>
      <c r="AK114" s="866">
        <v>2117</v>
      </c>
      <c r="AL114" s="864"/>
      <c r="AM114" s="864"/>
      <c r="AN114" s="864"/>
      <c r="AO114" s="865"/>
      <c r="AP114" s="911">
        <v>0.1</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435787</v>
      </c>
      <c r="BR114" s="901"/>
      <c r="BS114" s="901"/>
      <c r="BT114" s="901"/>
      <c r="BU114" s="901"/>
      <c r="BV114" s="901">
        <v>236004</v>
      </c>
      <c r="BW114" s="901"/>
      <c r="BX114" s="901"/>
      <c r="BY114" s="901"/>
      <c r="BZ114" s="901"/>
      <c r="CA114" s="901">
        <v>202397</v>
      </c>
      <c r="CB114" s="901"/>
      <c r="CC114" s="901"/>
      <c r="CD114" s="901"/>
      <c r="CE114" s="901"/>
      <c r="CF114" s="962">
        <v>11.3</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174</v>
      </c>
      <c r="DH114" s="864"/>
      <c r="DI114" s="864"/>
      <c r="DJ114" s="864"/>
      <c r="DK114" s="865"/>
      <c r="DL114" s="866" t="s">
        <v>174</v>
      </c>
      <c r="DM114" s="864"/>
      <c r="DN114" s="864"/>
      <c r="DO114" s="864"/>
      <c r="DP114" s="865"/>
      <c r="DQ114" s="866" t="s">
        <v>437</v>
      </c>
      <c r="DR114" s="864"/>
      <c r="DS114" s="864"/>
      <c r="DT114" s="864"/>
      <c r="DU114" s="865"/>
      <c r="DV114" s="911" t="s">
        <v>438</v>
      </c>
      <c r="DW114" s="912"/>
      <c r="DX114" s="912"/>
      <c r="DY114" s="912"/>
      <c r="DZ114" s="913"/>
    </row>
    <row r="115" spans="1:130" s="248" customFormat="1" ht="26.25" customHeight="1" x14ac:dyDescent="0.15">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898</v>
      </c>
      <c r="AB115" s="1010"/>
      <c r="AC115" s="1010"/>
      <c r="AD115" s="1010"/>
      <c r="AE115" s="1011"/>
      <c r="AF115" s="1012">
        <v>1184</v>
      </c>
      <c r="AG115" s="1010"/>
      <c r="AH115" s="1010"/>
      <c r="AI115" s="1010"/>
      <c r="AJ115" s="1011"/>
      <c r="AK115" s="1012">
        <v>1371</v>
      </c>
      <c r="AL115" s="1010"/>
      <c r="AM115" s="1010"/>
      <c r="AN115" s="1010"/>
      <c r="AO115" s="1011"/>
      <c r="AP115" s="1013">
        <v>0.1</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438</v>
      </c>
      <c r="BR115" s="901"/>
      <c r="BS115" s="901"/>
      <c r="BT115" s="901"/>
      <c r="BU115" s="901"/>
      <c r="BV115" s="901" t="s">
        <v>437</v>
      </c>
      <c r="BW115" s="901"/>
      <c r="BX115" s="901"/>
      <c r="BY115" s="901"/>
      <c r="BZ115" s="901"/>
      <c r="CA115" s="901" t="s">
        <v>437</v>
      </c>
      <c r="CB115" s="901"/>
      <c r="CC115" s="901"/>
      <c r="CD115" s="901"/>
      <c r="CE115" s="901"/>
      <c r="CF115" s="962" t="s">
        <v>174</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437</v>
      </c>
      <c r="DH115" s="864"/>
      <c r="DI115" s="864"/>
      <c r="DJ115" s="864"/>
      <c r="DK115" s="865"/>
      <c r="DL115" s="866" t="s">
        <v>438</v>
      </c>
      <c r="DM115" s="864"/>
      <c r="DN115" s="864"/>
      <c r="DO115" s="864"/>
      <c r="DP115" s="865"/>
      <c r="DQ115" s="866" t="s">
        <v>174</v>
      </c>
      <c r="DR115" s="864"/>
      <c r="DS115" s="864"/>
      <c r="DT115" s="864"/>
      <c r="DU115" s="865"/>
      <c r="DV115" s="911" t="s">
        <v>174</v>
      </c>
      <c r="DW115" s="912"/>
      <c r="DX115" s="912"/>
      <c r="DY115" s="912"/>
      <c r="DZ115" s="913"/>
    </row>
    <row r="116" spans="1:130" s="248" customFormat="1" ht="26.25" customHeight="1" x14ac:dyDescent="0.15">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36</v>
      </c>
      <c r="AB116" s="864"/>
      <c r="AC116" s="864"/>
      <c r="AD116" s="864"/>
      <c r="AE116" s="865"/>
      <c r="AF116" s="866">
        <v>35</v>
      </c>
      <c r="AG116" s="864"/>
      <c r="AH116" s="864"/>
      <c r="AI116" s="864"/>
      <c r="AJ116" s="865"/>
      <c r="AK116" s="866">
        <v>26</v>
      </c>
      <c r="AL116" s="864"/>
      <c r="AM116" s="864"/>
      <c r="AN116" s="864"/>
      <c r="AO116" s="865"/>
      <c r="AP116" s="911">
        <v>0</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438</v>
      </c>
      <c r="BW116" s="901"/>
      <c r="BX116" s="901"/>
      <c r="BY116" s="901"/>
      <c r="BZ116" s="901"/>
      <c r="CA116" s="901" t="s">
        <v>438</v>
      </c>
      <c r="CB116" s="901"/>
      <c r="CC116" s="901"/>
      <c r="CD116" s="901"/>
      <c r="CE116" s="901"/>
      <c r="CF116" s="962" t="s">
        <v>437</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174</v>
      </c>
      <c r="DH116" s="864"/>
      <c r="DI116" s="864"/>
      <c r="DJ116" s="864"/>
      <c r="DK116" s="865"/>
      <c r="DL116" s="866" t="s">
        <v>174</v>
      </c>
      <c r="DM116" s="864"/>
      <c r="DN116" s="864"/>
      <c r="DO116" s="864"/>
      <c r="DP116" s="865"/>
      <c r="DQ116" s="866" t="s">
        <v>437</v>
      </c>
      <c r="DR116" s="864"/>
      <c r="DS116" s="864"/>
      <c r="DT116" s="864"/>
      <c r="DU116" s="865"/>
      <c r="DV116" s="911" t="s">
        <v>437</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663707</v>
      </c>
      <c r="AB117" s="996"/>
      <c r="AC117" s="996"/>
      <c r="AD117" s="996"/>
      <c r="AE117" s="997"/>
      <c r="AF117" s="998">
        <v>820182</v>
      </c>
      <c r="AG117" s="996"/>
      <c r="AH117" s="996"/>
      <c r="AI117" s="996"/>
      <c r="AJ117" s="997"/>
      <c r="AK117" s="998">
        <v>869187</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438</v>
      </c>
      <c r="BR117" s="901"/>
      <c r="BS117" s="901"/>
      <c r="BT117" s="901"/>
      <c r="BU117" s="901"/>
      <c r="BV117" s="901" t="s">
        <v>174</v>
      </c>
      <c r="BW117" s="901"/>
      <c r="BX117" s="901"/>
      <c r="BY117" s="901"/>
      <c r="BZ117" s="901"/>
      <c r="CA117" s="901" t="s">
        <v>174</v>
      </c>
      <c r="CB117" s="901"/>
      <c r="CC117" s="901"/>
      <c r="CD117" s="901"/>
      <c r="CE117" s="901"/>
      <c r="CF117" s="962" t="s">
        <v>174</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438</v>
      </c>
      <c r="DH117" s="864"/>
      <c r="DI117" s="864"/>
      <c r="DJ117" s="864"/>
      <c r="DK117" s="865"/>
      <c r="DL117" s="866" t="s">
        <v>438</v>
      </c>
      <c r="DM117" s="864"/>
      <c r="DN117" s="864"/>
      <c r="DO117" s="864"/>
      <c r="DP117" s="865"/>
      <c r="DQ117" s="866" t="s">
        <v>438</v>
      </c>
      <c r="DR117" s="864"/>
      <c r="DS117" s="864"/>
      <c r="DT117" s="864"/>
      <c r="DU117" s="865"/>
      <c r="DV117" s="911" t="s">
        <v>174</v>
      </c>
      <c r="DW117" s="912"/>
      <c r="DX117" s="912"/>
      <c r="DY117" s="912"/>
      <c r="DZ117" s="913"/>
    </row>
    <row r="118" spans="1:130" s="248"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306</v>
      </c>
      <c r="AL118" s="989"/>
      <c r="AM118" s="989"/>
      <c r="AN118" s="989"/>
      <c r="AO118" s="990"/>
      <c r="AP118" s="992" t="s">
        <v>430</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174</v>
      </c>
      <c r="BR118" s="932"/>
      <c r="BS118" s="932"/>
      <c r="BT118" s="932"/>
      <c r="BU118" s="932"/>
      <c r="BV118" s="932" t="s">
        <v>174</v>
      </c>
      <c r="BW118" s="932"/>
      <c r="BX118" s="932"/>
      <c r="BY118" s="932"/>
      <c r="BZ118" s="932"/>
      <c r="CA118" s="932" t="s">
        <v>174</v>
      </c>
      <c r="CB118" s="932"/>
      <c r="CC118" s="932"/>
      <c r="CD118" s="932"/>
      <c r="CE118" s="932"/>
      <c r="CF118" s="962" t="s">
        <v>174</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174</v>
      </c>
      <c r="DH118" s="864"/>
      <c r="DI118" s="864"/>
      <c r="DJ118" s="864"/>
      <c r="DK118" s="865"/>
      <c r="DL118" s="866" t="s">
        <v>174</v>
      </c>
      <c r="DM118" s="864"/>
      <c r="DN118" s="864"/>
      <c r="DO118" s="864"/>
      <c r="DP118" s="865"/>
      <c r="DQ118" s="866" t="s">
        <v>174</v>
      </c>
      <c r="DR118" s="864"/>
      <c r="DS118" s="864"/>
      <c r="DT118" s="864"/>
      <c r="DU118" s="865"/>
      <c r="DV118" s="911" t="s">
        <v>174</v>
      </c>
      <c r="DW118" s="912"/>
      <c r="DX118" s="912"/>
      <c r="DY118" s="912"/>
      <c r="DZ118" s="913"/>
    </row>
    <row r="119" spans="1:130" s="248" customFormat="1" ht="26.25" customHeight="1" x14ac:dyDescent="0.15">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174</v>
      </c>
      <c r="AB119" s="982"/>
      <c r="AC119" s="982"/>
      <c r="AD119" s="982"/>
      <c r="AE119" s="983"/>
      <c r="AF119" s="984" t="s">
        <v>174</v>
      </c>
      <c r="AG119" s="982"/>
      <c r="AH119" s="982"/>
      <c r="AI119" s="982"/>
      <c r="AJ119" s="983"/>
      <c r="AK119" s="984" t="s">
        <v>174</v>
      </c>
      <c r="AL119" s="982"/>
      <c r="AM119" s="982"/>
      <c r="AN119" s="982"/>
      <c r="AO119" s="983"/>
      <c r="AP119" s="985" t="s">
        <v>174</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462</v>
      </c>
      <c r="BP119" s="965"/>
      <c r="BQ119" s="969">
        <v>8451954</v>
      </c>
      <c r="BR119" s="932"/>
      <c r="BS119" s="932"/>
      <c r="BT119" s="932"/>
      <c r="BU119" s="932"/>
      <c r="BV119" s="932">
        <v>7778656</v>
      </c>
      <c r="BW119" s="932"/>
      <c r="BX119" s="932"/>
      <c r="BY119" s="932"/>
      <c r="BZ119" s="932"/>
      <c r="CA119" s="932">
        <v>7266974</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174</v>
      </c>
      <c r="DH119" s="847"/>
      <c r="DI119" s="847"/>
      <c r="DJ119" s="847"/>
      <c r="DK119" s="848"/>
      <c r="DL119" s="849" t="s">
        <v>174</v>
      </c>
      <c r="DM119" s="847"/>
      <c r="DN119" s="847"/>
      <c r="DO119" s="847"/>
      <c r="DP119" s="848"/>
      <c r="DQ119" s="849" t="s">
        <v>174</v>
      </c>
      <c r="DR119" s="847"/>
      <c r="DS119" s="847"/>
      <c r="DT119" s="847"/>
      <c r="DU119" s="848"/>
      <c r="DV119" s="935" t="s">
        <v>174</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174</v>
      </c>
      <c r="AB120" s="864"/>
      <c r="AC120" s="864"/>
      <c r="AD120" s="864"/>
      <c r="AE120" s="865"/>
      <c r="AF120" s="866" t="s">
        <v>174</v>
      </c>
      <c r="AG120" s="864"/>
      <c r="AH120" s="864"/>
      <c r="AI120" s="864"/>
      <c r="AJ120" s="865"/>
      <c r="AK120" s="866" t="s">
        <v>174</v>
      </c>
      <c r="AL120" s="864"/>
      <c r="AM120" s="864"/>
      <c r="AN120" s="864"/>
      <c r="AO120" s="865"/>
      <c r="AP120" s="911" t="s">
        <v>174</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1342322</v>
      </c>
      <c r="BR120" s="929"/>
      <c r="BS120" s="929"/>
      <c r="BT120" s="929"/>
      <c r="BU120" s="929"/>
      <c r="BV120" s="929">
        <v>1238734</v>
      </c>
      <c r="BW120" s="929"/>
      <c r="BX120" s="929"/>
      <c r="BY120" s="929"/>
      <c r="BZ120" s="929"/>
      <c r="CA120" s="929">
        <v>1331924</v>
      </c>
      <c r="CB120" s="929"/>
      <c r="CC120" s="929"/>
      <c r="CD120" s="929"/>
      <c r="CE120" s="929"/>
      <c r="CF120" s="953">
        <v>74.3</v>
      </c>
      <c r="CG120" s="954"/>
      <c r="CH120" s="954"/>
      <c r="CI120" s="954"/>
      <c r="CJ120" s="954"/>
      <c r="CK120" s="955" t="s">
        <v>466</v>
      </c>
      <c r="CL120" s="939"/>
      <c r="CM120" s="939"/>
      <c r="CN120" s="939"/>
      <c r="CO120" s="940"/>
      <c r="CP120" s="959" t="s">
        <v>409</v>
      </c>
      <c r="CQ120" s="960"/>
      <c r="CR120" s="960"/>
      <c r="CS120" s="960"/>
      <c r="CT120" s="960"/>
      <c r="CU120" s="960"/>
      <c r="CV120" s="960"/>
      <c r="CW120" s="960"/>
      <c r="CX120" s="960"/>
      <c r="CY120" s="960"/>
      <c r="CZ120" s="960"/>
      <c r="DA120" s="960"/>
      <c r="DB120" s="960"/>
      <c r="DC120" s="960"/>
      <c r="DD120" s="960"/>
      <c r="DE120" s="960"/>
      <c r="DF120" s="961"/>
      <c r="DG120" s="948">
        <v>801418</v>
      </c>
      <c r="DH120" s="929"/>
      <c r="DI120" s="929"/>
      <c r="DJ120" s="929"/>
      <c r="DK120" s="929"/>
      <c r="DL120" s="929">
        <v>739663</v>
      </c>
      <c r="DM120" s="929"/>
      <c r="DN120" s="929"/>
      <c r="DO120" s="929"/>
      <c r="DP120" s="929"/>
      <c r="DQ120" s="929">
        <v>689171</v>
      </c>
      <c r="DR120" s="929"/>
      <c r="DS120" s="929"/>
      <c r="DT120" s="929"/>
      <c r="DU120" s="929"/>
      <c r="DV120" s="930">
        <v>38.4</v>
      </c>
      <c r="DW120" s="930"/>
      <c r="DX120" s="930"/>
      <c r="DY120" s="930"/>
      <c r="DZ120" s="931"/>
    </row>
    <row r="121" spans="1:130" s="248" customFormat="1" ht="26.25" customHeight="1" x14ac:dyDescent="0.15">
      <c r="A121" s="904"/>
      <c r="B121" s="905"/>
      <c r="C121" s="950" t="s">
        <v>467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174</v>
      </c>
      <c r="AB121" s="864"/>
      <c r="AC121" s="864"/>
      <c r="AD121" s="864"/>
      <c r="AE121" s="865"/>
      <c r="AF121" s="866" t="s">
        <v>174</v>
      </c>
      <c r="AG121" s="864"/>
      <c r="AH121" s="864"/>
      <c r="AI121" s="864"/>
      <c r="AJ121" s="865"/>
      <c r="AK121" s="866" t="s">
        <v>174</v>
      </c>
      <c r="AL121" s="864"/>
      <c r="AM121" s="864"/>
      <c r="AN121" s="864"/>
      <c r="AO121" s="865"/>
      <c r="AP121" s="911" t="s">
        <v>174</v>
      </c>
      <c r="AQ121" s="912"/>
      <c r="AR121" s="912"/>
      <c r="AS121" s="912"/>
      <c r="AT121" s="913"/>
      <c r="AU121" s="973"/>
      <c r="AV121" s="974"/>
      <c r="AW121" s="974"/>
      <c r="AX121" s="974"/>
      <c r="AY121" s="975"/>
      <c r="AZ121" s="899" t="s">
        <v>468</v>
      </c>
      <c r="BA121" s="834"/>
      <c r="BB121" s="834"/>
      <c r="BC121" s="834"/>
      <c r="BD121" s="834"/>
      <c r="BE121" s="834"/>
      <c r="BF121" s="834"/>
      <c r="BG121" s="834"/>
      <c r="BH121" s="834"/>
      <c r="BI121" s="834"/>
      <c r="BJ121" s="834"/>
      <c r="BK121" s="834"/>
      <c r="BL121" s="834"/>
      <c r="BM121" s="834"/>
      <c r="BN121" s="834"/>
      <c r="BO121" s="834"/>
      <c r="BP121" s="835"/>
      <c r="BQ121" s="900">
        <v>19808</v>
      </c>
      <c r="BR121" s="901"/>
      <c r="BS121" s="901"/>
      <c r="BT121" s="901"/>
      <c r="BU121" s="901"/>
      <c r="BV121" s="901">
        <v>14316</v>
      </c>
      <c r="BW121" s="901"/>
      <c r="BX121" s="901"/>
      <c r="BY121" s="901"/>
      <c r="BZ121" s="901"/>
      <c r="CA121" s="901">
        <v>8747</v>
      </c>
      <c r="CB121" s="901"/>
      <c r="CC121" s="901"/>
      <c r="CD121" s="901"/>
      <c r="CE121" s="901"/>
      <c r="CF121" s="962">
        <v>0.5</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v>320710</v>
      </c>
      <c r="DH121" s="901"/>
      <c r="DI121" s="901"/>
      <c r="DJ121" s="901"/>
      <c r="DK121" s="901"/>
      <c r="DL121" s="901">
        <v>304680</v>
      </c>
      <c r="DM121" s="901"/>
      <c r="DN121" s="901"/>
      <c r="DO121" s="901"/>
      <c r="DP121" s="901"/>
      <c r="DQ121" s="901">
        <v>288570</v>
      </c>
      <c r="DR121" s="901"/>
      <c r="DS121" s="901"/>
      <c r="DT121" s="901"/>
      <c r="DU121" s="901"/>
      <c r="DV121" s="878">
        <v>16.100000000000001</v>
      </c>
      <c r="DW121" s="878"/>
      <c r="DX121" s="878"/>
      <c r="DY121" s="878"/>
      <c r="DZ121" s="879"/>
    </row>
    <row r="122" spans="1:130" s="248" customFormat="1" ht="26.25" customHeight="1" x14ac:dyDescent="0.15">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174</v>
      </c>
      <c r="AB122" s="864"/>
      <c r="AC122" s="864"/>
      <c r="AD122" s="864"/>
      <c r="AE122" s="865"/>
      <c r="AF122" s="866" t="s">
        <v>174</v>
      </c>
      <c r="AG122" s="864"/>
      <c r="AH122" s="864"/>
      <c r="AI122" s="864"/>
      <c r="AJ122" s="865"/>
      <c r="AK122" s="866" t="s">
        <v>174</v>
      </c>
      <c r="AL122" s="864"/>
      <c r="AM122" s="864"/>
      <c r="AN122" s="864"/>
      <c r="AO122" s="865"/>
      <c r="AP122" s="911" t="s">
        <v>174</v>
      </c>
      <c r="AQ122" s="912"/>
      <c r="AR122" s="912"/>
      <c r="AS122" s="912"/>
      <c r="AT122" s="913"/>
      <c r="AU122" s="973"/>
      <c r="AV122" s="974"/>
      <c r="AW122" s="974"/>
      <c r="AX122" s="974"/>
      <c r="AY122" s="975"/>
      <c r="AZ122" s="966" t="s">
        <v>469</v>
      </c>
      <c r="BA122" s="967"/>
      <c r="BB122" s="967"/>
      <c r="BC122" s="967"/>
      <c r="BD122" s="967"/>
      <c r="BE122" s="967"/>
      <c r="BF122" s="967"/>
      <c r="BG122" s="967"/>
      <c r="BH122" s="967"/>
      <c r="BI122" s="967"/>
      <c r="BJ122" s="967"/>
      <c r="BK122" s="967"/>
      <c r="BL122" s="967"/>
      <c r="BM122" s="967"/>
      <c r="BN122" s="967"/>
      <c r="BO122" s="967"/>
      <c r="BP122" s="968"/>
      <c r="BQ122" s="969">
        <v>5742374</v>
      </c>
      <c r="BR122" s="932"/>
      <c r="BS122" s="932"/>
      <c r="BT122" s="932"/>
      <c r="BU122" s="932"/>
      <c r="BV122" s="932">
        <v>5448995</v>
      </c>
      <c r="BW122" s="932"/>
      <c r="BX122" s="932"/>
      <c r="BY122" s="932"/>
      <c r="BZ122" s="932"/>
      <c r="CA122" s="932">
        <v>5962519</v>
      </c>
      <c r="CB122" s="932"/>
      <c r="CC122" s="932"/>
      <c r="CD122" s="932"/>
      <c r="CE122" s="932"/>
      <c r="CF122" s="933">
        <v>332.6</v>
      </c>
      <c r="CG122" s="934"/>
      <c r="CH122" s="934"/>
      <c r="CI122" s="934"/>
      <c r="CJ122" s="934"/>
      <c r="CK122" s="956"/>
      <c r="CL122" s="942"/>
      <c r="CM122" s="942"/>
      <c r="CN122" s="942"/>
      <c r="CO122" s="943"/>
      <c r="CP122" s="922" t="s">
        <v>405</v>
      </c>
      <c r="CQ122" s="923"/>
      <c r="CR122" s="923"/>
      <c r="CS122" s="923"/>
      <c r="CT122" s="923"/>
      <c r="CU122" s="923"/>
      <c r="CV122" s="923"/>
      <c r="CW122" s="923"/>
      <c r="CX122" s="923"/>
      <c r="CY122" s="923"/>
      <c r="CZ122" s="923"/>
      <c r="DA122" s="923"/>
      <c r="DB122" s="923"/>
      <c r="DC122" s="923"/>
      <c r="DD122" s="923"/>
      <c r="DE122" s="923"/>
      <c r="DF122" s="924"/>
      <c r="DG122" s="900">
        <v>79812</v>
      </c>
      <c r="DH122" s="901"/>
      <c r="DI122" s="901"/>
      <c r="DJ122" s="901"/>
      <c r="DK122" s="901"/>
      <c r="DL122" s="901" t="s">
        <v>174</v>
      </c>
      <c r="DM122" s="901"/>
      <c r="DN122" s="901"/>
      <c r="DO122" s="901"/>
      <c r="DP122" s="901"/>
      <c r="DQ122" s="901">
        <v>74732</v>
      </c>
      <c r="DR122" s="901"/>
      <c r="DS122" s="901"/>
      <c r="DT122" s="901"/>
      <c r="DU122" s="901"/>
      <c r="DV122" s="878">
        <v>4.2</v>
      </c>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174</v>
      </c>
      <c r="AB123" s="864"/>
      <c r="AC123" s="864"/>
      <c r="AD123" s="864"/>
      <c r="AE123" s="865"/>
      <c r="AF123" s="866" t="s">
        <v>174</v>
      </c>
      <c r="AG123" s="864"/>
      <c r="AH123" s="864"/>
      <c r="AI123" s="864"/>
      <c r="AJ123" s="865"/>
      <c r="AK123" s="866" t="s">
        <v>174</v>
      </c>
      <c r="AL123" s="864"/>
      <c r="AM123" s="864"/>
      <c r="AN123" s="864"/>
      <c r="AO123" s="865"/>
      <c r="AP123" s="911" t="s">
        <v>174</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470</v>
      </c>
      <c r="BP123" s="965"/>
      <c r="BQ123" s="919">
        <v>7104504</v>
      </c>
      <c r="BR123" s="920"/>
      <c r="BS123" s="920"/>
      <c r="BT123" s="920"/>
      <c r="BU123" s="920"/>
      <c r="BV123" s="920">
        <v>6702045</v>
      </c>
      <c r="BW123" s="920"/>
      <c r="BX123" s="920"/>
      <c r="BY123" s="920"/>
      <c r="BZ123" s="920"/>
      <c r="CA123" s="920">
        <v>7303190</v>
      </c>
      <c r="CB123" s="920"/>
      <c r="CC123" s="920"/>
      <c r="CD123" s="920"/>
      <c r="CE123" s="920"/>
      <c r="CF123" s="830"/>
      <c r="CG123" s="831"/>
      <c r="CH123" s="831"/>
      <c r="CI123" s="831"/>
      <c r="CJ123" s="921"/>
      <c r="CK123" s="956"/>
      <c r="CL123" s="942"/>
      <c r="CM123" s="942"/>
      <c r="CN123" s="942"/>
      <c r="CO123" s="943"/>
      <c r="CP123" s="922" t="s">
        <v>411</v>
      </c>
      <c r="CQ123" s="923"/>
      <c r="CR123" s="923"/>
      <c r="CS123" s="923"/>
      <c r="CT123" s="923"/>
      <c r="CU123" s="923"/>
      <c r="CV123" s="923"/>
      <c r="CW123" s="923"/>
      <c r="CX123" s="923"/>
      <c r="CY123" s="923"/>
      <c r="CZ123" s="923"/>
      <c r="DA123" s="923"/>
      <c r="DB123" s="923"/>
      <c r="DC123" s="923"/>
      <c r="DD123" s="923"/>
      <c r="DE123" s="923"/>
      <c r="DF123" s="924"/>
      <c r="DG123" s="863">
        <v>70586</v>
      </c>
      <c r="DH123" s="864"/>
      <c r="DI123" s="864"/>
      <c r="DJ123" s="864"/>
      <c r="DK123" s="865"/>
      <c r="DL123" s="866">
        <v>63454</v>
      </c>
      <c r="DM123" s="864"/>
      <c r="DN123" s="864"/>
      <c r="DO123" s="864"/>
      <c r="DP123" s="865"/>
      <c r="DQ123" s="866">
        <v>56151</v>
      </c>
      <c r="DR123" s="864"/>
      <c r="DS123" s="864"/>
      <c r="DT123" s="864"/>
      <c r="DU123" s="865"/>
      <c r="DV123" s="911">
        <v>3.1</v>
      </c>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174</v>
      </c>
      <c r="AB124" s="864"/>
      <c r="AC124" s="864"/>
      <c r="AD124" s="864"/>
      <c r="AE124" s="865"/>
      <c r="AF124" s="866" t="s">
        <v>174</v>
      </c>
      <c r="AG124" s="864"/>
      <c r="AH124" s="864"/>
      <c r="AI124" s="864"/>
      <c r="AJ124" s="865"/>
      <c r="AK124" s="866" t="s">
        <v>174</v>
      </c>
      <c r="AL124" s="864"/>
      <c r="AM124" s="864"/>
      <c r="AN124" s="864"/>
      <c r="AO124" s="865"/>
      <c r="AP124" s="911" t="s">
        <v>174</v>
      </c>
      <c r="AQ124" s="912"/>
      <c r="AR124" s="912"/>
      <c r="AS124" s="912"/>
      <c r="AT124" s="913"/>
      <c r="AU124" s="914" t="s">
        <v>471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81.900000000000006</v>
      </c>
      <c r="BR124" s="918"/>
      <c r="BS124" s="918"/>
      <c r="BT124" s="918"/>
      <c r="BU124" s="918"/>
      <c r="BV124" s="918">
        <v>65.2</v>
      </c>
      <c r="BW124" s="918"/>
      <c r="BX124" s="918"/>
      <c r="BY124" s="918"/>
      <c r="BZ124" s="918"/>
      <c r="CA124" s="918" t="s">
        <v>174</v>
      </c>
      <c r="CB124" s="918"/>
      <c r="CC124" s="918"/>
      <c r="CD124" s="918"/>
      <c r="CE124" s="918"/>
      <c r="CF124" s="808"/>
      <c r="CG124" s="809"/>
      <c r="CH124" s="809"/>
      <c r="CI124" s="809"/>
      <c r="CJ124" s="949"/>
      <c r="CK124" s="957"/>
      <c r="CL124" s="957"/>
      <c r="CM124" s="957"/>
      <c r="CN124" s="957"/>
      <c r="CO124" s="958"/>
      <c r="CP124" s="922" t="s">
        <v>472</v>
      </c>
      <c r="CQ124" s="923"/>
      <c r="CR124" s="923"/>
      <c r="CS124" s="923"/>
      <c r="CT124" s="923"/>
      <c r="CU124" s="923"/>
      <c r="CV124" s="923"/>
      <c r="CW124" s="923"/>
      <c r="CX124" s="923"/>
      <c r="CY124" s="923"/>
      <c r="CZ124" s="923"/>
      <c r="DA124" s="923"/>
      <c r="DB124" s="923"/>
      <c r="DC124" s="923"/>
      <c r="DD124" s="923"/>
      <c r="DE124" s="923"/>
      <c r="DF124" s="924"/>
      <c r="DG124" s="846">
        <v>12331</v>
      </c>
      <c r="DH124" s="847"/>
      <c r="DI124" s="847"/>
      <c r="DJ124" s="847"/>
      <c r="DK124" s="848"/>
      <c r="DL124" s="849">
        <v>10743</v>
      </c>
      <c r="DM124" s="847"/>
      <c r="DN124" s="847"/>
      <c r="DO124" s="847"/>
      <c r="DP124" s="848"/>
      <c r="DQ124" s="849">
        <v>8998</v>
      </c>
      <c r="DR124" s="847"/>
      <c r="DS124" s="847"/>
      <c r="DT124" s="847"/>
      <c r="DU124" s="848"/>
      <c r="DV124" s="935">
        <v>0.5</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174</v>
      </c>
      <c r="AB125" s="864"/>
      <c r="AC125" s="864"/>
      <c r="AD125" s="864"/>
      <c r="AE125" s="865"/>
      <c r="AF125" s="866" t="s">
        <v>174</v>
      </c>
      <c r="AG125" s="864"/>
      <c r="AH125" s="864"/>
      <c r="AI125" s="864"/>
      <c r="AJ125" s="865"/>
      <c r="AK125" s="866" t="s">
        <v>174</v>
      </c>
      <c r="AL125" s="864"/>
      <c r="AM125" s="864"/>
      <c r="AN125" s="864"/>
      <c r="AO125" s="865"/>
      <c r="AP125" s="911" t="s">
        <v>174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473</v>
      </c>
      <c r="CL125" s="939"/>
      <c r="CM125" s="939"/>
      <c r="CN125" s="939"/>
      <c r="CO125" s="940"/>
      <c r="CP125" s="947" t="s">
        <v>474</v>
      </c>
      <c r="CQ125" s="892"/>
      <c r="CR125" s="892"/>
      <c r="CS125" s="892"/>
      <c r="CT125" s="892"/>
      <c r="CU125" s="892"/>
      <c r="CV125" s="892"/>
      <c r="CW125" s="892"/>
      <c r="CX125" s="892"/>
      <c r="CY125" s="892"/>
      <c r="CZ125" s="892"/>
      <c r="DA125" s="892"/>
      <c r="DB125" s="892"/>
      <c r="DC125" s="892"/>
      <c r="DD125" s="892"/>
      <c r="DE125" s="892"/>
      <c r="DF125" s="893"/>
      <c r="DG125" s="948" t="s">
        <v>174</v>
      </c>
      <c r="DH125" s="929"/>
      <c r="DI125" s="929"/>
      <c r="DJ125" s="929"/>
      <c r="DK125" s="929"/>
      <c r="DL125" s="929" t="s">
        <v>174</v>
      </c>
      <c r="DM125" s="929"/>
      <c r="DN125" s="929"/>
      <c r="DO125" s="929"/>
      <c r="DP125" s="929"/>
      <c r="DQ125" s="929" t="s">
        <v>174</v>
      </c>
      <c r="DR125" s="929"/>
      <c r="DS125" s="929"/>
      <c r="DT125" s="929"/>
      <c r="DU125" s="929"/>
      <c r="DV125" s="930" t="s">
        <v>174</v>
      </c>
      <c r="DW125" s="930"/>
      <c r="DX125" s="930"/>
      <c r="DY125" s="930"/>
      <c r="DZ125" s="931"/>
    </row>
    <row r="126" spans="1:130" s="248" customFormat="1" ht="26.25" customHeight="1" thickBot="1" x14ac:dyDescent="0.2">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174</v>
      </c>
      <c r="AB126" s="864"/>
      <c r="AC126" s="864"/>
      <c r="AD126" s="864"/>
      <c r="AE126" s="865"/>
      <c r="AF126" s="866" t="s">
        <v>174</v>
      </c>
      <c r="AG126" s="864"/>
      <c r="AH126" s="864"/>
      <c r="AI126" s="864"/>
      <c r="AJ126" s="865"/>
      <c r="AK126" s="866" t="s">
        <v>174</v>
      </c>
      <c r="AL126" s="864"/>
      <c r="AM126" s="864"/>
      <c r="AN126" s="864"/>
      <c r="AO126" s="865"/>
      <c r="AP126" s="911" t="s">
        <v>174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475</v>
      </c>
      <c r="CQ126" s="834"/>
      <c r="CR126" s="834"/>
      <c r="CS126" s="834"/>
      <c r="CT126" s="834"/>
      <c r="CU126" s="834"/>
      <c r="CV126" s="834"/>
      <c r="CW126" s="834"/>
      <c r="CX126" s="834"/>
      <c r="CY126" s="834"/>
      <c r="CZ126" s="834"/>
      <c r="DA126" s="834"/>
      <c r="DB126" s="834"/>
      <c r="DC126" s="834"/>
      <c r="DD126" s="834"/>
      <c r="DE126" s="834"/>
      <c r="DF126" s="835"/>
      <c r="DG126" s="900" t="s">
        <v>174</v>
      </c>
      <c r="DH126" s="901"/>
      <c r="DI126" s="901"/>
      <c r="DJ126" s="901"/>
      <c r="DK126" s="901"/>
      <c r="DL126" s="901" t="s">
        <v>174</v>
      </c>
      <c r="DM126" s="901"/>
      <c r="DN126" s="901"/>
      <c r="DO126" s="901"/>
      <c r="DP126" s="901"/>
      <c r="DQ126" s="901" t="s">
        <v>174</v>
      </c>
      <c r="DR126" s="901"/>
      <c r="DS126" s="901"/>
      <c r="DT126" s="901"/>
      <c r="DU126" s="901"/>
      <c r="DV126" s="878" t="s">
        <v>174</v>
      </c>
      <c r="DW126" s="878"/>
      <c r="DX126" s="878"/>
      <c r="DY126" s="878"/>
      <c r="DZ126" s="879"/>
    </row>
    <row r="127" spans="1:130" s="248" customFormat="1" ht="26.25" customHeight="1" x14ac:dyDescent="0.15">
      <c r="A127" s="906"/>
      <c r="B127" s="907"/>
      <c r="C127" s="925" t="s">
        <v>476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898</v>
      </c>
      <c r="AB127" s="864"/>
      <c r="AC127" s="864"/>
      <c r="AD127" s="864"/>
      <c r="AE127" s="865"/>
      <c r="AF127" s="866">
        <v>1184</v>
      </c>
      <c r="AG127" s="864"/>
      <c r="AH127" s="864"/>
      <c r="AI127" s="864"/>
      <c r="AJ127" s="865"/>
      <c r="AK127" s="866">
        <v>1371</v>
      </c>
      <c r="AL127" s="864"/>
      <c r="AM127" s="864"/>
      <c r="AN127" s="864"/>
      <c r="AO127" s="865"/>
      <c r="AP127" s="911">
        <v>0.1</v>
      </c>
      <c r="AQ127" s="912"/>
      <c r="AR127" s="912"/>
      <c r="AS127" s="912"/>
      <c r="AT127" s="913"/>
      <c r="AU127" s="284"/>
      <c r="AV127" s="284"/>
      <c r="AW127" s="284"/>
      <c r="AX127" s="928" t="s">
        <v>477</v>
      </c>
      <c r="AY127" s="896"/>
      <c r="AZ127" s="896"/>
      <c r="BA127" s="896"/>
      <c r="BB127" s="896"/>
      <c r="BC127" s="896"/>
      <c r="BD127" s="896"/>
      <c r="BE127" s="897"/>
      <c r="BF127" s="895" t="s">
        <v>478</v>
      </c>
      <c r="BG127" s="896"/>
      <c r="BH127" s="896"/>
      <c r="BI127" s="896"/>
      <c r="BJ127" s="896"/>
      <c r="BK127" s="896"/>
      <c r="BL127" s="897"/>
      <c r="BM127" s="895" t="s">
        <v>479</v>
      </c>
      <c r="BN127" s="896"/>
      <c r="BO127" s="896"/>
      <c r="BP127" s="896"/>
      <c r="BQ127" s="896"/>
      <c r="BR127" s="896"/>
      <c r="BS127" s="897"/>
      <c r="BT127" s="895" t="s">
        <v>480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481</v>
      </c>
      <c r="CQ127" s="834"/>
      <c r="CR127" s="834"/>
      <c r="CS127" s="834"/>
      <c r="CT127" s="834"/>
      <c r="CU127" s="834"/>
      <c r="CV127" s="834"/>
      <c r="CW127" s="834"/>
      <c r="CX127" s="834"/>
      <c r="CY127" s="834"/>
      <c r="CZ127" s="834"/>
      <c r="DA127" s="834"/>
      <c r="DB127" s="834"/>
      <c r="DC127" s="834"/>
      <c r="DD127" s="834"/>
      <c r="DE127" s="834"/>
      <c r="DF127" s="835"/>
      <c r="DG127" s="900" t="s">
        <v>174</v>
      </c>
      <c r="DH127" s="901"/>
      <c r="DI127" s="901"/>
      <c r="DJ127" s="901"/>
      <c r="DK127" s="901"/>
      <c r="DL127" s="901" t="s">
        <v>174</v>
      </c>
      <c r="DM127" s="901"/>
      <c r="DN127" s="901"/>
      <c r="DO127" s="901"/>
      <c r="DP127" s="901"/>
      <c r="DQ127" s="901" t="s">
        <v>174</v>
      </c>
      <c r="DR127" s="901"/>
      <c r="DS127" s="901"/>
      <c r="DT127" s="901"/>
      <c r="DU127" s="901"/>
      <c r="DV127" s="878" t="s">
        <v>174</v>
      </c>
      <c r="DW127" s="878"/>
      <c r="DX127" s="878"/>
      <c r="DY127" s="878"/>
      <c r="DZ127" s="879"/>
    </row>
    <row r="128" spans="1:130" s="248" customFormat="1" ht="26.25" customHeight="1" thickBot="1" x14ac:dyDescent="0.2">
      <c r="A128" s="880" t="s">
        <v>482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483</v>
      </c>
      <c r="X128" s="882"/>
      <c r="Y128" s="882"/>
      <c r="Z128" s="883"/>
      <c r="AA128" s="884">
        <v>6832</v>
      </c>
      <c r="AB128" s="885"/>
      <c r="AC128" s="885"/>
      <c r="AD128" s="885"/>
      <c r="AE128" s="886"/>
      <c r="AF128" s="887">
        <v>5750</v>
      </c>
      <c r="AG128" s="885"/>
      <c r="AH128" s="885"/>
      <c r="AI128" s="885"/>
      <c r="AJ128" s="886"/>
      <c r="AK128" s="887">
        <v>5750</v>
      </c>
      <c r="AL128" s="885"/>
      <c r="AM128" s="885"/>
      <c r="AN128" s="885"/>
      <c r="AO128" s="886"/>
      <c r="AP128" s="888"/>
      <c r="AQ128" s="889"/>
      <c r="AR128" s="889"/>
      <c r="AS128" s="889"/>
      <c r="AT128" s="890"/>
      <c r="AU128" s="284"/>
      <c r="AV128" s="284"/>
      <c r="AW128" s="284"/>
      <c r="AX128" s="891" t="s">
        <v>484</v>
      </c>
      <c r="AY128" s="892"/>
      <c r="AZ128" s="892"/>
      <c r="BA128" s="892"/>
      <c r="BB128" s="892"/>
      <c r="BC128" s="892"/>
      <c r="BD128" s="892"/>
      <c r="BE128" s="893"/>
      <c r="BF128" s="870" t="s">
        <v>174</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485</v>
      </c>
      <c r="CQ128" s="812"/>
      <c r="CR128" s="812"/>
      <c r="CS128" s="812"/>
      <c r="CT128" s="812"/>
      <c r="CU128" s="812"/>
      <c r="CV128" s="812"/>
      <c r="CW128" s="812"/>
      <c r="CX128" s="812"/>
      <c r="CY128" s="812"/>
      <c r="CZ128" s="812"/>
      <c r="DA128" s="812"/>
      <c r="DB128" s="812"/>
      <c r="DC128" s="812"/>
      <c r="DD128" s="812"/>
      <c r="DE128" s="812"/>
      <c r="DF128" s="813"/>
      <c r="DG128" s="874" t="s">
        <v>174</v>
      </c>
      <c r="DH128" s="875"/>
      <c r="DI128" s="875"/>
      <c r="DJ128" s="875"/>
      <c r="DK128" s="875"/>
      <c r="DL128" s="875" t="s">
        <v>174</v>
      </c>
      <c r="DM128" s="875"/>
      <c r="DN128" s="875"/>
      <c r="DO128" s="875"/>
      <c r="DP128" s="875"/>
      <c r="DQ128" s="875" t="s">
        <v>174</v>
      </c>
      <c r="DR128" s="875"/>
      <c r="DS128" s="875"/>
      <c r="DT128" s="875"/>
      <c r="DU128" s="875"/>
      <c r="DV128" s="876" t="s">
        <v>174</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486</v>
      </c>
      <c r="X129" s="861"/>
      <c r="Y129" s="861"/>
      <c r="Z129" s="862"/>
      <c r="AA129" s="863">
        <v>2149695</v>
      </c>
      <c r="AB129" s="864"/>
      <c r="AC129" s="864"/>
      <c r="AD129" s="864"/>
      <c r="AE129" s="865"/>
      <c r="AF129" s="866">
        <v>2249584</v>
      </c>
      <c r="AG129" s="864"/>
      <c r="AH129" s="864"/>
      <c r="AI129" s="864"/>
      <c r="AJ129" s="865"/>
      <c r="AK129" s="866">
        <v>2417807</v>
      </c>
      <c r="AL129" s="864"/>
      <c r="AM129" s="864"/>
      <c r="AN129" s="864"/>
      <c r="AO129" s="865"/>
      <c r="AP129" s="867"/>
      <c r="AQ129" s="868"/>
      <c r="AR129" s="868"/>
      <c r="AS129" s="868"/>
      <c r="AT129" s="869"/>
      <c r="AU129" s="286"/>
      <c r="AV129" s="286"/>
      <c r="AW129" s="286"/>
      <c r="AX129" s="833" t="s">
        <v>487</v>
      </c>
      <c r="AY129" s="834"/>
      <c r="AZ129" s="834"/>
      <c r="BA129" s="834"/>
      <c r="BB129" s="834"/>
      <c r="BC129" s="834"/>
      <c r="BD129" s="834"/>
      <c r="BE129" s="835"/>
      <c r="BF129" s="853" t="s">
        <v>174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489</v>
      </c>
      <c r="X130" s="861"/>
      <c r="Y130" s="861"/>
      <c r="Z130" s="862"/>
      <c r="AA130" s="863">
        <v>505156</v>
      </c>
      <c r="AB130" s="864"/>
      <c r="AC130" s="864"/>
      <c r="AD130" s="864"/>
      <c r="AE130" s="865"/>
      <c r="AF130" s="866">
        <v>598933</v>
      </c>
      <c r="AG130" s="864"/>
      <c r="AH130" s="864"/>
      <c r="AI130" s="864"/>
      <c r="AJ130" s="865"/>
      <c r="AK130" s="866">
        <v>625278</v>
      </c>
      <c r="AL130" s="864"/>
      <c r="AM130" s="864"/>
      <c r="AN130" s="864"/>
      <c r="AO130" s="865"/>
      <c r="AP130" s="867"/>
      <c r="AQ130" s="868"/>
      <c r="AR130" s="868"/>
      <c r="AS130" s="868"/>
      <c r="AT130" s="869"/>
      <c r="AU130" s="286"/>
      <c r="AV130" s="286"/>
      <c r="AW130" s="286"/>
      <c r="AX130" s="833" t="s">
        <v>490</v>
      </c>
      <c r="AY130" s="834"/>
      <c r="AZ130" s="834"/>
      <c r="BA130" s="834"/>
      <c r="BB130" s="834"/>
      <c r="BC130" s="834"/>
      <c r="BD130" s="834"/>
      <c r="BE130" s="835"/>
      <c r="BF130" s="836">
        <v>11.8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491</v>
      </c>
      <c r="X131" s="844"/>
      <c r="Y131" s="844"/>
      <c r="Z131" s="845"/>
      <c r="AA131" s="846">
        <v>1644539</v>
      </c>
      <c r="AB131" s="847"/>
      <c r="AC131" s="847"/>
      <c r="AD131" s="847"/>
      <c r="AE131" s="848"/>
      <c r="AF131" s="849">
        <v>1650651</v>
      </c>
      <c r="AG131" s="847"/>
      <c r="AH131" s="847"/>
      <c r="AI131" s="847"/>
      <c r="AJ131" s="848"/>
      <c r="AK131" s="849">
        <v>1792529</v>
      </c>
      <c r="AL131" s="847"/>
      <c r="AM131" s="847"/>
      <c r="AN131" s="847"/>
      <c r="AO131" s="848"/>
      <c r="AP131" s="850"/>
      <c r="AQ131" s="851"/>
      <c r="AR131" s="851"/>
      <c r="AS131" s="851"/>
      <c r="AT131" s="852"/>
      <c r="AU131" s="286"/>
      <c r="AV131" s="286"/>
      <c r="AW131" s="286"/>
      <c r="AX131" s="811" t="s">
        <v>492</v>
      </c>
      <c r="AY131" s="812"/>
      <c r="AZ131" s="812"/>
      <c r="BA131" s="812"/>
      <c r="BB131" s="812"/>
      <c r="BC131" s="812"/>
      <c r="BD131" s="812"/>
      <c r="BE131" s="813"/>
      <c r="BF131" s="814" t="s">
        <v>174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494</v>
      </c>
      <c r="W132" s="824"/>
      <c r="X132" s="824"/>
      <c r="Y132" s="824"/>
      <c r="Z132" s="825"/>
      <c r="AA132" s="826">
        <v>9.2256249320000006</v>
      </c>
      <c r="AB132" s="827"/>
      <c r="AC132" s="827"/>
      <c r="AD132" s="827"/>
      <c r="AE132" s="828"/>
      <c r="AF132" s="829">
        <v>13.055394509999999</v>
      </c>
      <c r="AG132" s="827"/>
      <c r="AH132" s="827"/>
      <c r="AI132" s="827"/>
      <c r="AJ132" s="828"/>
      <c r="AK132" s="829">
        <v>13.286200669999999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495</v>
      </c>
      <c r="W133" s="803"/>
      <c r="X133" s="803"/>
      <c r="Y133" s="803"/>
      <c r="Z133" s="804"/>
      <c r="AA133" s="805">
        <v>7.9</v>
      </c>
      <c r="AB133" s="806"/>
      <c r="AC133" s="806"/>
      <c r="AD133" s="806"/>
      <c r="AE133" s="807"/>
      <c r="AF133" s="805">
        <v>10.1</v>
      </c>
      <c r="AG133" s="806"/>
      <c r="AH133" s="806"/>
      <c r="AI133" s="806"/>
      <c r="AJ133" s="807"/>
      <c r="AK133" s="805">
        <v>11.8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IzZNyS9ZZRykfRieFJsrKF4llF5RI32fJ9MqdN1fcAvX52KmvBzmQk1mPvTXoF7WFlzmanaai3fMpMw/smSHQ==" saltValue="uhCOxq13h/sJB9quwj65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 zoomScaleNormal="85" zoomScaleSheetLayoutView="100" workbookViewId="0">
      <selection activeCell="CQ74" sqref="CQ7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8xHsJGoXUIOGkLwkqSnPUFdaiYHdnIXWufqqJRfuB9SABXvyHImcijZnBD+P6iIyrYjMyUzM3B0xVzr4SP+KEg==" saltValue="1EGf6PwVi+jw5/edhPcL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7"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zw+uk2Q1c06wQNOsxMK/zNKDU9SD6E59kFsvLUw7E3nHDkGoG008UbHKtEvZIpzL4Dzv/tU/LR05FE7TWR1CQ==" saltValue="uGpEZQPN2QiBk9Feaq6rpg=="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37"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504</v>
      </c>
      <c r="AL9" s="1228"/>
      <c r="AM9" s="1228"/>
      <c r="AN9" s="1229"/>
      <c r="AO9" s="314">
        <v>815698</v>
      </c>
      <c r="AP9" s="314">
        <v>239418</v>
      </c>
      <c r="AQ9" s="315">
        <v>199723</v>
      </c>
      <c r="AR9" s="316">
        <v>19.899999999999999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505</v>
      </c>
      <c r="AL10" s="1228"/>
      <c r="AM10" s="1228"/>
      <c r="AN10" s="1229"/>
      <c r="AO10" s="317">
        <v>75516</v>
      </c>
      <c r="AP10" s="317">
        <v>22165</v>
      </c>
      <c r="AQ10" s="318">
        <v>26472</v>
      </c>
      <c r="AR10" s="319">
        <v>-16.3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506</v>
      </c>
      <c r="AL11" s="1228"/>
      <c r="AM11" s="1228"/>
      <c r="AN11" s="1229"/>
      <c r="AO11" s="317" t="s">
        <v>507</v>
      </c>
      <c r="AP11" s="317" t="s">
        <v>507</v>
      </c>
      <c r="AQ11" s="318">
        <v>1310</v>
      </c>
      <c r="AR11" s="319" t="s">
        <v>507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508</v>
      </c>
      <c r="AL12" s="1228"/>
      <c r="AM12" s="1228"/>
      <c r="AN12" s="1229"/>
      <c r="AO12" s="317" t="s">
        <v>507</v>
      </c>
      <c r="AP12" s="317" t="s">
        <v>507</v>
      </c>
      <c r="AQ12" s="318" t="s">
        <v>507</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509</v>
      </c>
      <c r="AL13" s="1228"/>
      <c r="AM13" s="1228"/>
      <c r="AN13" s="1229"/>
      <c r="AO13" s="317">
        <v>28219</v>
      </c>
      <c r="AP13" s="317">
        <v>8283</v>
      </c>
      <c r="AQ13" s="318">
        <v>7770</v>
      </c>
      <c r="AR13" s="319">
        <v>6.6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510</v>
      </c>
      <c r="AL14" s="1228"/>
      <c r="AM14" s="1228"/>
      <c r="AN14" s="1229"/>
      <c r="AO14" s="317">
        <v>36244</v>
      </c>
      <c r="AP14" s="317">
        <v>10638</v>
      </c>
      <c r="AQ14" s="318">
        <v>5092</v>
      </c>
      <c r="AR14" s="319">
        <v>108.9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511</v>
      </c>
      <c r="AL15" s="1231"/>
      <c r="AM15" s="1231"/>
      <c r="AN15" s="1232"/>
      <c r="AO15" s="317">
        <v>-57948</v>
      </c>
      <c r="AP15" s="317">
        <v>-17009</v>
      </c>
      <c r="AQ15" s="318">
        <v>-15881</v>
      </c>
      <c r="AR15" s="319">
        <v>7.1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897729</v>
      </c>
      <c r="AP16" s="317">
        <v>263495</v>
      </c>
      <c r="AQ16" s="318">
        <v>224486</v>
      </c>
      <c r="AR16" s="319">
        <v>17.399999999999999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516</v>
      </c>
      <c r="AL21" s="1234"/>
      <c r="AM21" s="1234"/>
      <c r="AN21" s="1235"/>
      <c r="AO21" s="330">
        <v>19.96</v>
      </c>
      <c r="AP21" s="331">
        <v>20.23</v>
      </c>
      <c r="AQ21" s="332">
        <v>-0.27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517</v>
      </c>
      <c r="AL22" s="1234"/>
      <c r="AM22" s="1234"/>
      <c r="AN22" s="1235"/>
      <c r="AO22" s="335">
        <v>96.3</v>
      </c>
      <c r="AP22" s="336">
        <v>95.4</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521</v>
      </c>
      <c r="AL32" s="1217"/>
      <c r="AM32" s="1217"/>
      <c r="AN32" s="1218"/>
      <c r="AO32" s="345">
        <v>743172</v>
      </c>
      <c r="AP32" s="345">
        <v>218131</v>
      </c>
      <c r="AQ32" s="346">
        <v>117380</v>
      </c>
      <c r="AR32" s="347">
        <v>85.8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522</v>
      </c>
      <c r="AL33" s="1217"/>
      <c r="AM33" s="1217"/>
      <c r="AN33" s="1218"/>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523</v>
      </c>
      <c r="AL34" s="1217"/>
      <c r="AM34" s="1217"/>
      <c r="AN34" s="1218"/>
      <c r="AO34" s="345" t="s">
        <v>507</v>
      </c>
      <c r="AP34" s="345" t="s">
        <v>507</v>
      </c>
      <c r="AQ34" s="346" t="s">
        <v>507</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524</v>
      </c>
      <c r="AL35" s="1217"/>
      <c r="AM35" s="1217"/>
      <c r="AN35" s="1218"/>
      <c r="AO35" s="345">
        <v>122501</v>
      </c>
      <c r="AP35" s="345">
        <v>35956</v>
      </c>
      <c r="AQ35" s="346">
        <v>31875</v>
      </c>
      <c r="AR35" s="347">
        <v>12.8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525</v>
      </c>
      <c r="AL36" s="1217"/>
      <c r="AM36" s="1217"/>
      <c r="AN36" s="1218"/>
      <c r="AO36" s="345">
        <v>2117</v>
      </c>
      <c r="AP36" s="345">
        <v>621</v>
      </c>
      <c r="AQ36" s="346">
        <v>2465</v>
      </c>
      <c r="AR36" s="347">
        <v>-74.8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526</v>
      </c>
      <c r="AL37" s="1217"/>
      <c r="AM37" s="1217"/>
      <c r="AN37" s="1218"/>
      <c r="AO37" s="345">
        <v>1371</v>
      </c>
      <c r="AP37" s="345">
        <v>402</v>
      </c>
      <c r="AQ37" s="346">
        <v>285</v>
      </c>
      <c r="AR37" s="347">
        <v>41.1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527</v>
      </c>
      <c r="AL38" s="1214"/>
      <c r="AM38" s="1214"/>
      <c r="AN38" s="1215"/>
      <c r="AO38" s="348">
        <v>26</v>
      </c>
      <c r="AP38" s="348">
        <v>8</v>
      </c>
      <c r="AQ38" s="349">
        <v>17</v>
      </c>
      <c r="AR38" s="337">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528</v>
      </c>
      <c r="AL39" s="1214"/>
      <c r="AM39" s="1214"/>
      <c r="AN39" s="1215"/>
      <c r="AO39" s="345">
        <v>-5750</v>
      </c>
      <c r="AP39" s="345">
        <v>-1688</v>
      </c>
      <c r="AQ39" s="346">
        <v>-3552</v>
      </c>
      <c r="AR39" s="347">
        <v>-52.5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529</v>
      </c>
      <c r="AL40" s="1217"/>
      <c r="AM40" s="1217"/>
      <c r="AN40" s="1218"/>
      <c r="AO40" s="345">
        <v>-625278</v>
      </c>
      <c r="AP40" s="345">
        <v>-183527</v>
      </c>
      <c r="AQ40" s="346">
        <v>-113436</v>
      </c>
      <c r="AR40" s="347">
        <v>61.8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238159</v>
      </c>
      <c r="AP41" s="345">
        <v>69903</v>
      </c>
      <c r="AQ41" s="346">
        <v>35033</v>
      </c>
      <c r="AR41" s="347">
        <v>99.5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499</v>
      </c>
      <c r="AN49" s="1224" t="s">
        <v>533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848398</v>
      </c>
      <c r="AN51" s="367">
        <v>235928</v>
      </c>
      <c r="AO51" s="368">
        <v>-68.900000000000006</v>
      </c>
      <c r="AP51" s="369">
        <v>237994</v>
      </c>
      <c r="AQ51" s="370">
        <v>-2.9</v>
      </c>
      <c r="AR51" s="371">
        <v>-66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419568</v>
      </c>
      <c r="AN52" s="375">
        <v>116676</v>
      </c>
      <c r="AO52" s="376">
        <v>22.9</v>
      </c>
      <c r="AP52" s="377">
        <v>110361</v>
      </c>
      <c r="AQ52" s="378">
        <v>1.3</v>
      </c>
      <c r="AR52" s="379">
        <v>21.6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780557</v>
      </c>
      <c r="AN53" s="367">
        <v>220933</v>
      </c>
      <c r="AO53" s="368">
        <v>-6.4</v>
      </c>
      <c r="AP53" s="369">
        <v>267911</v>
      </c>
      <c r="AQ53" s="370">
        <v>12.6</v>
      </c>
      <c r="AR53" s="371">
        <v>-19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329895</v>
      </c>
      <c r="AN54" s="375">
        <v>93375</v>
      </c>
      <c r="AO54" s="376">
        <v>-20</v>
      </c>
      <c r="AP54" s="377">
        <v>106425</v>
      </c>
      <c r="AQ54" s="378">
        <v>-3.6</v>
      </c>
      <c r="AR54" s="379">
        <v>-16.399999999999999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638095</v>
      </c>
      <c r="AN55" s="367">
        <v>182209</v>
      </c>
      <c r="AO55" s="368">
        <v>-17.5</v>
      </c>
      <c r="AP55" s="369">
        <v>228215</v>
      </c>
      <c r="AQ55" s="370">
        <v>-14.8</v>
      </c>
      <c r="AR55" s="371">
        <v>-2.7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148171</v>
      </c>
      <c r="AN56" s="375">
        <v>42310</v>
      </c>
      <c r="AO56" s="376">
        <v>-54.7</v>
      </c>
      <c r="AP56" s="377">
        <v>117571</v>
      </c>
      <c r="AQ56" s="378">
        <v>10.5</v>
      </c>
      <c r="AR56" s="379">
        <v>-65.2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443992</v>
      </c>
      <c r="AN57" s="367">
        <v>128955</v>
      </c>
      <c r="AO57" s="368">
        <v>-29.2</v>
      </c>
      <c r="AP57" s="369">
        <v>264232</v>
      </c>
      <c r="AQ57" s="370">
        <v>15.8</v>
      </c>
      <c r="AR57" s="371">
        <v>-45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160350</v>
      </c>
      <c r="AN58" s="375">
        <v>46573</v>
      </c>
      <c r="AO58" s="376">
        <v>10.1</v>
      </c>
      <c r="AP58" s="377">
        <v>133959</v>
      </c>
      <c r="AQ58" s="378">
        <v>13.9</v>
      </c>
      <c r="AR58" s="379">
        <v>-3.8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429200</v>
      </c>
      <c r="AN59" s="367">
        <v>125976</v>
      </c>
      <c r="AO59" s="368">
        <v>-2.2999999999999998</v>
      </c>
      <c r="AP59" s="369">
        <v>263613</v>
      </c>
      <c r="AQ59" s="370">
        <v>-0.2</v>
      </c>
      <c r="AR59" s="371">
        <v>-2.1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212588</v>
      </c>
      <c r="AN60" s="375">
        <v>62397</v>
      </c>
      <c r="AO60" s="376">
        <v>34</v>
      </c>
      <c r="AP60" s="377">
        <v>128823</v>
      </c>
      <c r="AQ60" s="378">
        <v>-3.8</v>
      </c>
      <c r="AR60" s="379">
        <v>37.799999999999997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628048</v>
      </c>
      <c r="AN61" s="382">
        <v>178800</v>
      </c>
      <c r="AO61" s="383">
        <v>-24.9</v>
      </c>
      <c r="AP61" s="384">
        <v>252393</v>
      </c>
      <c r="AQ61" s="385">
        <v>2.1</v>
      </c>
      <c r="AR61" s="371">
        <v>-27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254114</v>
      </c>
      <c r="AN62" s="375">
        <v>72266</v>
      </c>
      <c r="AO62" s="376">
        <v>-1.5</v>
      </c>
      <c r="AP62" s="377">
        <v>119428</v>
      </c>
      <c r="AQ62" s="378">
        <v>3.7</v>
      </c>
      <c r="AR62" s="379">
        <v>-5.2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8IbBpTLfRc1S1jS+7ZJS73QEpIizCKjSpSQst+qqMiSW2G30JG17lbv+BjsuxIcVqkJt1Uy5+9pTFT6itVTnQ==" saltValue="6Z+6nFIjC3JCyHbn9Vs9f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election activeCell="AH102" sqref="AH10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1" spans="125:125" ht="13.5" hidden="1" customHeight="1" x14ac:dyDescent="0.15">
      <c r="DU121" s="292"/>
    </row>
  </sheetData>
  <sheetProtection algorithmName="SHA-512" hashValue="Wbph6nED3/3dgG9HeItdYv3jbMrMJdEr5R/bWOugkHkGuc/JpTbrasdp3qJXrTzqydc/ID4NZB9mmLSwKcWoHQ==" saltValue="ky9finwoIZXQFXX7ZS9az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BJ101" sqref="BJ10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8CCqLOgJtpM6IvOJWoI4AbC32RlDYNgOKGpt0yNiCZ8bvtcaI6CGvjR0a57Z1KdLMkdvyShjqwYKYMaBVIC6Dw==" saltValue="GD/RhuTXimR9dgIKK65En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H43"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8" t="s">
        <v>3</v>
      </c>
      <c r="D47" s="1238"/>
      <c r="E47" s="1239"/>
      <c r="F47" s="11">
        <v>32.9</v>
      </c>
      <c r="G47" s="12">
        <v>30.37</v>
      </c>
      <c r="H47" s="12">
        <v>38.979999999999997</v>
      </c>
      <c r="I47" s="12">
        <v>30.58</v>
      </c>
      <c r="J47" s="13">
        <v>14.76</v>
      </c>
    </row>
    <row r="48" spans="2:10" ht="57.75" customHeight="1" x14ac:dyDescent="0.15">
      <c r="B48" s="14"/>
      <c r="C48" s="1240" t="s">
        <v>4</v>
      </c>
      <c r="D48" s="1240"/>
      <c r="E48" s="1241"/>
      <c r="F48" s="15">
        <v>6.22</v>
      </c>
      <c r="G48" s="16">
        <v>6.53</v>
      </c>
      <c r="H48" s="16">
        <v>5.31</v>
      </c>
      <c r="I48" s="16">
        <v>5.19</v>
      </c>
      <c r="J48" s="17">
        <v>5.53</v>
      </c>
    </row>
    <row r="49" spans="2:10" ht="57.75" customHeight="1" thickBot="1" x14ac:dyDescent="0.2">
      <c r="B49" s="18"/>
      <c r="C49" s="1242" t="s">
        <v>5</v>
      </c>
      <c r="D49" s="1242"/>
      <c r="E49" s="1243"/>
      <c r="F49" s="19" t="s">
        <v>554</v>
      </c>
      <c r="G49" s="20" t="s">
        <v>555</v>
      </c>
      <c r="H49" s="20">
        <v>7.86</v>
      </c>
      <c r="I49" s="20" t="s">
        <v>556</v>
      </c>
      <c r="J49" s="21" t="s">
        <v>557</v>
      </c>
    </row>
    <row r="50" spans="2:10" ht="13.5" customHeight="1" x14ac:dyDescent="0.15"/>
  </sheetData>
  <sheetProtection algorithmName="SHA-512" hashValue="UiTvjgucLdJ0GRYtJuodOh9/hbBQ5oKnhX+kRIvL53SYeUHmGjejA5WNbGoUt7VocvTm621Im1vP1JEu6z1HNg==" saltValue="zW0PzgDRuaHDT3kn6D2U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2" zoomScaleSheetLayoutView="100" workbookViewId="0">
      <selection activeCell="K39" sqref="K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50" t="s">
        <v>558</v>
      </c>
      <c r="D34" s="1250"/>
      <c r="E34" s="1251"/>
      <c r="F34" s="32">
        <v>6.21</v>
      </c>
      <c r="G34" s="33">
        <v>6.53</v>
      </c>
      <c r="H34" s="33">
        <v>5.3</v>
      </c>
      <c r="I34" s="33">
        <v>5.18</v>
      </c>
      <c r="J34" s="34">
        <v>5.53</v>
      </c>
      <c r="K34" s="22"/>
      <c r="L34" s="22"/>
      <c r="M34" s="22"/>
      <c r="N34" s="22"/>
      <c r="O34" s="22"/>
      <c r="P34" s="22"/>
    </row>
    <row r="35" spans="1:16" ht="39" customHeight="1" x14ac:dyDescent="0.15">
      <c r="A35" s="22"/>
      <c r="B35" s="35"/>
      <c r="C35" s="1244" t="s">
        <v>559</v>
      </c>
      <c r="D35" s="1245"/>
      <c r="E35" s="1246"/>
      <c r="F35" s="36">
        <v>0.79</v>
      </c>
      <c r="G35" s="37">
        <v>0.51</v>
      </c>
      <c r="H35" s="37">
        <v>0.72</v>
      </c>
      <c r="I35" s="37">
        <v>0.83</v>
      </c>
      <c r="J35" s="38">
        <v>0.88</v>
      </c>
      <c r="K35" s="22"/>
      <c r="L35" s="22"/>
      <c r="M35" s="22"/>
      <c r="N35" s="22"/>
      <c r="O35" s="22"/>
      <c r="P35" s="22"/>
    </row>
    <row r="36" spans="1:16" ht="39" customHeight="1" x14ac:dyDescent="0.15">
      <c r="A36" s="22"/>
      <c r="B36" s="35"/>
      <c r="C36" s="1244" t="s">
        <v>560</v>
      </c>
      <c r="D36" s="1245"/>
      <c r="E36" s="1246"/>
      <c r="F36" s="36">
        <v>0.49</v>
      </c>
      <c r="G36" s="37">
        <v>0.33</v>
      </c>
      <c r="H36" s="37">
        <v>0.67</v>
      </c>
      <c r="I36" s="37">
        <v>1.24</v>
      </c>
      <c r="J36" s="38">
        <v>0.59</v>
      </c>
      <c r="K36" s="22"/>
      <c r="L36" s="22"/>
      <c r="M36" s="22"/>
      <c r="N36" s="22"/>
      <c r="O36" s="22"/>
      <c r="P36" s="22"/>
    </row>
    <row r="37" spans="1:16" ht="39" customHeight="1" x14ac:dyDescent="0.15">
      <c r="A37" s="22"/>
      <c r="B37" s="35"/>
      <c r="C37" s="1244" t="s">
        <v>561</v>
      </c>
      <c r="D37" s="1245"/>
      <c r="E37" s="1246"/>
      <c r="F37" s="36">
        <v>3.17</v>
      </c>
      <c r="G37" s="37">
        <v>1.59</v>
      </c>
      <c r="H37" s="37">
        <v>0.35</v>
      </c>
      <c r="I37" s="37">
        <v>0.37</v>
      </c>
      <c r="J37" s="38">
        <v>0.45</v>
      </c>
      <c r="K37" s="22"/>
      <c r="L37" s="22"/>
      <c r="M37" s="22"/>
      <c r="N37" s="22"/>
      <c r="O37" s="22"/>
      <c r="P37" s="22"/>
    </row>
    <row r="38" spans="1:16" ht="39" customHeight="1" x14ac:dyDescent="0.15">
      <c r="A38" s="22"/>
      <c r="B38" s="35"/>
      <c r="C38" s="1244" t="s">
        <v>562</v>
      </c>
      <c r="D38" s="1245"/>
      <c r="E38" s="1246"/>
      <c r="F38" s="36">
        <v>0</v>
      </c>
      <c r="G38" s="37">
        <v>0</v>
      </c>
      <c r="H38" s="37">
        <v>0</v>
      </c>
      <c r="I38" s="37">
        <v>0</v>
      </c>
      <c r="J38" s="38">
        <v>0</v>
      </c>
      <c r="K38" s="22"/>
      <c r="L38" s="22"/>
      <c r="M38" s="22"/>
      <c r="N38" s="22"/>
      <c r="O38" s="22"/>
      <c r="P38" s="22"/>
    </row>
    <row r="39" spans="1:16" ht="39" customHeight="1" x14ac:dyDescent="0.15">
      <c r="A39" s="22"/>
      <c r="B39" s="35"/>
      <c r="C39" s="1244" t="s">
        <v>563</v>
      </c>
      <c r="D39" s="1245"/>
      <c r="E39" s="1246"/>
      <c r="F39" s="36">
        <v>0</v>
      </c>
      <c r="G39" s="37">
        <v>0</v>
      </c>
      <c r="H39" s="37">
        <v>0</v>
      </c>
      <c r="I39" s="37">
        <v>0</v>
      </c>
      <c r="J39" s="38">
        <v>0</v>
      </c>
      <c r="K39" s="22"/>
      <c r="L39" s="22"/>
      <c r="M39" s="22"/>
      <c r="N39" s="22"/>
      <c r="O39" s="22"/>
      <c r="P39" s="22"/>
    </row>
    <row r="40" spans="1:16" ht="39" customHeight="1" x14ac:dyDescent="0.15">
      <c r="A40" s="22"/>
      <c r="B40" s="35"/>
      <c r="C40" s="1244" t="s">
        <v>564</v>
      </c>
      <c r="D40" s="1245"/>
      <c r="E40" s="1246"/>
      <c r="F40" s="36">
        <v>0</v>
      </c>
      <c r="G40" s="37">
        <v>0</v>
      </c>
      <c r="H40" s="37">
        <v>0</v>
      </c>
      <c r="I40" s="37">
        <v>0</v>
      </c>
      <c r="J40" s="38">
        <v>0</v>
      </c>
      <c r="K40" s="22"/>
      <c r="L40" s="22"/>
      <c r="M40" s="22"/>
      <c r="N40" s="22"/>
      <c r="O40" s="22"/>
      <c r="P40" s="22"/>
    </row>
    <row r="41" spans="1:16" ht="39" customHeight="1" x14ac:dyDescent="0.15">
      <c r="A41" s="22"/>
      <c r="B41" s="35"/>
      <c r="C41" s="1244" t="s">
        <v>565</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566</v>
      </c>
      <c r="D42" s="1245"/>
      <c r="E42" s="1246"/>
      <c r="F42" s="36" t="s">
        <v>507</v>
      </c>
      <c r="G42" s="37" t="s">
        <v>507</v>
      </c>
      <c r="H42" s="37" t="s">
        <v>507</v>
      </c>
      <c r="I42" s="37" t="s">
        <v>507</v>
      </c>
      <c r="J42" s="38" t="s">
        <v>507</v>
      </c>
      <c r="K42" s="22"/>
      <c r="L42" s="22"/>
      <c r="M42" s="22"/>
      <c r="N42" s="22"/>
      <c r="O42" s="22"/>
      <c r="P42" s="22"/>
    </row>
    <row r="43" spans="1:16" ht="39" customHeight="1" thickBot="1" x14ac:dyDescent="0.2">
      <c r="A43" s="22"/>
      <c r="B43" s="40"/>
      <c r="C43" s="1247" t="s">
        <v>567</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HYr/u42oAzfTpYSgSnEe9iyHgY4wCCvxJJhFCD+Ej8qqqsfHNj54byl8CfVTQtlmwARob+lJTlXjcYHqN2aaw==" saltValue="MFmneVMzyk9e4Aa2rYK0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2" zoomScaleSheetLayoutView="55" workbookViewId="0">
      <selection activeCell="O45" sqref="O45: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502</v>
      </c>
      <c r="L45" s="60">
        <v>502</v>
      </c>
      <c r="M45" s="60">
        <v>540</v>
      </c>
      <c r="N45" s="60">
        <v>694</v>
      </c>
      <c r="O45" s="61">
        <v>743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x14ac:dyDescent="0.15">
      <c r="A48" s="48"/>
      <c r="B48" s="1272"/>
      <c r="C48" s="1273"/>
      <c r="D48" s="62"/>
      <c r="E48" s="1254" t="s">
        <v>15</v>
      </c>
      <c r="F48" s="1254"/>
      <c r="G48" s="1254"/>
      <c r="H48" s="1254"/>
      <c r="I48" s="1254"/>
      <c r="J48" s="1255"/>
      <c r="K48" s="63">
        <v>100</v>
      </c>
      <c r="L48" s="64">
        <v>118</v>
      </c>
      <c r="M48" s="64">
        <v>121</v>
      </c>
      <c r="N48" s="64">
        <v>122</v>
      </c>
      <c r="O48" s="65">
        <v>123</v>
      </c>
      <c r="P48" s="48"/>
      <c r="Q48" s="48"/>
      <c r="R48" s="48"/>
      <c r="S48" s="48"/>
      <c r="T48" s="48"/>
      <c r="U48" s="48"/>
    </row>
    <row r="49" spans="1:21" ht="30.75" customHeight="1" x14ac:dyDescent="0.15">
      <c r="A49" s="48"/>
      <c r="B49" s="1272"/>
      <c r="C49" s="1273"/>
      <c r="D49" s="62"/>
      <c r="E49" s="1254" t="s">
        <v>16</v>
      </c>
      <c r="F49" s="1254"/>
      <c r="G49" s="1254"/>
      <c r="H49" s="1254"/>
      <c r="I49" s="1254"/>
      <c r="J49" s="1255"/>
      <c r="K49" s="63">
        <v>3</v>
      </c>
      <c r="L49" s="64">
        <v>2</v>
      </c>
      <c r="M49" s="64">
        <v>2</v>
      </c>
      <c r="N49" s="64">
        <v>2</v>
      </c>
      <c r="O49" s="65">
        <v>2</v>
      </c>
      <c r="P49" s="48"/>
      <c r="Q49" s="48"/>
      <c r="R49" s="48"/>
      <c r="S49" s="48"/>
      <c r="T49" s="48"/>
      <c r="U49" s="48"/>
    </row>
    <row r="50" spans="1:21" ht="30.75" customHeight="1" x14ac:dyDescent="0.15">
      <c r="A50" s="48"/>
      <c r="B50" s="1272"/>
      <c r="C50" s="1273"/>
      <c r="D50" s="62"/>
      <c r="E50" s="1254" t="s">
        <v>17</v>
      </c>
      <c r="F50" s="1254"/>
      <c r="G50" s="1254"/>
      <c r="H50" s="1254"/>
      <c r="I50" s="1254"/>
      <c r="J50" s="1255"/>
      <c r="K50" s="63">
        <v>12</v>
      </c>
      <c r="L50" s="64">
        <v>1</v>
      </c>
      <c r="M50" s="64">
        <v>1</v>
      </c>
      <c r="N50" s="64">
        <v>1</v>
      </c>
      <c r="O50" s="65">
        <v>1</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509</v>
      </c>
      <c r="L52" s="64">
        <v>490</v>
      </c>
      <c r="M52" s="64">
        <v>512</v>
      </c>
      <c r="N52" s="64">
        <v>605</v>
      </c>
      <c r="O52" s="65">
        <v>631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108</v>
      </c>
      <c r="L53" s="69">
        <v>133</v>
      </c>
      <c r="M53" s="69">
        <v>152</v>
      </c>
      <c r="N53" s="69">
        <v>214</v>
      </c>
      <c r="O53" s="70">
        <v>238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tP9iN3P8aLnws0qA+4sH7xdO+XjgvThOTMT6bpP4njFDIrPuWQfgfDSbFGbQH0Uwig6qzczCd0XpdiBWbG+gQ==" saltValue="IEky8jIXTYzvYG7W+Vvr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H31" zoomScaleSheetLayoutView="100" workbookViewId="0">
      <selection activeCell="M47" sqref="M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90" t="s">
        <v>30</v>
      </c>
      <c r="C41" s="1291"/>
      <c r="D41" s="102"/>
      <c r="E41" s="1292" t="s">
        <v>31</v>
      </c>
      <c r="F41" s="1292"/>
      <c r="G41" s="1292"/>
      <c r="H41" s="1293"/>
      <c r="I41" s="103">
        <v>6679</v>
      </c>
      <c r="J41" s="104">
        <v>6603</v>
      </c>
      <c r="K41" s="104">
        <v>6552</v>
      </c>
      <c r="L41" s="104">
        <v>6189</v>
      </c>
      <c r="M41" s="105">
        <v>5717</v>
      </c>
    </row>
    <row r="42" spans="2:13" ht="27.75" customHeight="1" x14ac:dyDescent="0.15">
      <c r="B42" s="1280"/>
      <c r="C42" s="1281"/>
      <c r="D42" s="106"/>
      <c r="E42" s="1284" t="s">
        <v>32</v>
      </c>
      <c r="F42" s="1284"/>
      <c r="G42" s="1284"/>
      <c r="H42" s="1285"/>
      <c r="I42" s="107" t="s">
        <v>507</v>
      </c>
      <c r="J42" s="108" t="s">
        <v>507</v>
      </c>
      <c r="K42" s="108" t="s">
        <v>507</v>
      </c>
      <c r="L42" s="108" t="s">
        <v>507</v>
      </c>
      <c r="M42" s="109" t="s">
        <v>507</v>
      </c>
    </row>
    <row r="43" spans="2:13" ht="27.75" customHeight="1" x14ac:dyDescent="0.15">
      <c r="B43" s="1280"/>
      <c r="C43" s="1281"/>
      <c r="D43" s="106"/>
      <c r="E43" s="1284" t="s">
        <v>33</v>
      </c>
      <c r="F43" s="1284"/>
      <c r="G43" s="1284"/>
      <c r="H43" s="1285"/>
      <c r="I43" s="107">
        <v>1224</v>
      </c>
      <c r="J43" s="108">
        <v>1334</v>
      </c>
      <c r="K43" s="108">
        <v>1285</v>
      </c>
      <c r="L43" s="108">
        <v>1119</v>
      </c>
      <c r="M43" s="109">
        <v>1118</v>
      </c>
    </row>
    <row r="44" spans="2:13" ht="27.75" customHeight="1" x14ac:dyDescent="0.15">
      <c r="B44" s="1280"/>
      <c r="C44" s="1281"/>
      <c r="D44" s="106"/>
      <c r="E44" s="1284" t="s">
        <v>34</v>
      </c>
      <c r="F44" s="1284"/>
      <c r="G44" s="1284"/>
      <c r="H44" s="1285"/>
      <c r="I44" s="107">
        <v>119</v>
      </c>
      <c r="J44" s="108">
        <v>299</v>
      </c>
      <c r="K44" s="108">
        <v>180</v>
      </c>
      <c r="L44" s="108">
        <v>235</v>
      </c>
      <c r="M44" s="109">
        <v>230</v>
      </c>
    </row>
    <row r="45" spans="2:13" ht="27.75" customHeight="1" x14ac:dyDescent="0.15">
      <c r="B45" s="1280"/>
      <c r="C45" s="1281"/>
      <c r="D45" s="106"/>
      <c r="E45" s="1284" t="s">
        <v>35</v>
      </c>
      <c r="F45" s="1284"/>
      <c r="G45" s="1284"/>
      <c r="H45" s="1285"/>
      <c r="I45" s="107">
        <v>537</v>
      </c>
      <c r="J45" s="108">
        <v>445</v>
      </c>
      <c r="K45" s="108">
        <v>436</v>
      </c>
      <c r="L45" s="108">
        <v>236</v>
      </c>
      <c r="M45" s="109">
        <v>202</v>
      </c>
    </row>
    <row r="46" spans="2:13" ht="27.75" customHeight="1" x14ac:dyDescent="0.15">
      <c r="B46" s="1280"/>
      <c r="C46" s="1281"/>
      <c r="D46" s="110"/>
      <c r="E46" s="1284" t="s">
        <v>36</v>
      </c>
      <c r="F46" s="1284"/>
      <c r="G46" s="1284"/>
      <c r="H46" s="1285"/>
      <c r="I46" s="107" t="s">
        <v>507</v>
      </c>
      <c r="J46" s="108" t="s">
        <v>507</v>
      </c>
      <c r="K46" s="108" t="s">
        <v>507</v>
      </c>
      <c r="L46" s="108" t="s">
        <v>507</v>
      </c>
      <c r="M46" s="109" t="s">
        <v>507</v>
      </c>
    </row>
    <row r="47" spans="2:13" ht="27.75" customHeight="1" x14ac:dyDescent="0.15">
      <c r="B47" s="1280"/>
      <c r="C47" s="1281"/>
      <c r="D47" s="111"/>
      <c r="E47" s="1294" t="s">
        <v>37</v>
      </c>
      <c r="F47" s="1295"/>
      <c r="G47" s="1295"/>
      <c r="H47" s="1296"/>
      <c r="I47" s="107" t="s">
        <v>507</v>
      </c>
      <c r="J47" s="108" t="s">
        <v>507</v>
      </c>
      <c r="K47" s="108" t="s">
        <v>507</v>
      </c>
      <c r="L47" s="108" t="s">
        <v>507</v>
      </c>
      <c r="M47" s="109" t="s">
        <v>507</v>
      </c>
    </row>
    <row r="48" spans="2:13" ht="27.75" customHeight="1" x14ac:dyDescent="0.15">
      <c r="B48" s="1280"/>
      <c r="C48" s="1281"/>
      <c r="D48" s="106"/>
      <c r="E48" s="1284" t="s">
        <v>38</v>
      </c>
      <c r="F48" s="1284"/>
      <c r="G48" s="1284"/>
      <c r="H48" s="1285"/>
      <c r="I48" s="107" t="s">
        <v>507</v>
      </c>
      <c r="J48" s="108" t="s">
        <v>507</v>
      </c>
      <c r="K48" s="108" t="s">
        <v>507</v>
      </c>
      <c r="L48" s="108" t="s">
        <v>507</v>
      </c>
      <c r="M48" s="109" t="s">
        <v>507</v>
      </c>
    </row>
    <row r="49" spans="2:13" ht="27.75" customHeight="1" x14ac:dyDescent="0.15">
      <c r="B49" s="1282"/>
      <c r="C49" s="1283"/>
      <c r="D49" s="106"/>
      <c r="E49" s="1284" t="s">
        <v>39</v>
      </c>
      <c r="F49" s="1284"/>
      <c r="G49" s="1284"/>
      <c r="H49" s="1285"/>
      <c r="I49" s="107" t="s">
        <v>507</v>
      </c>
      <c r="J49" s="108" t="s">
        <v>507</v>
      </c>
      <c r="K49" s="108" t="s">
        <v>507</v>
      </c>
      <c r="L49" s="108" t="s">
        <v>507</v>
      </c>
      <c r="M49" s="109" t="s">
        <v>507</v>
      </c>
    </row>
    <row r="50" spans="2:13" ht="27.75" customHeight="1" x14ac:dyDescent="0.15">
      <c r="B50" s="1278" t="s">
        <v>40</v>
      </c>
      <c r="C50" s="1279"/>
      <c r="D50" s="112"/>
      <c r="E50" s="1284" t="s">
        <v>41</v>
      </c>
      <c r="F50" s="1284"/>
      <c r="G50" s="1284"/>
      <c r="H50" s="1285"/>
      <c r="I50" s="107">
        <v>1265</v>
      </c>
      <c r="J50" s="108">
        <v>1223</v>
      </c>
      <c r="K50" s="108">
        <v>1342</v>
      </c>
      <c r="L50" s="108">
        <v>1239</v>
      </c>
      <c r="M50" s="109">
        <v>1332</v>
      </c>
    </row>
    <row r="51" spans="2:13" ht="27.75" customHeight="1" x14ac:dyDescent="0.15">
      <c r="B51" s="1280"/>
      <c r="C51" s="1281"/>
      <c r="D51" s="106"/>
      <c r="E51" s="1284" t="s">
        <v>42</v>
      </c>
      <c r="F51" s="1284"/>
      <c r="G51" s="1284"/>
      <c r="H51" s="1285"/>
      <c r="I51" s="107">
        <v>228</v>
      </c>
      <c r="J51" s="108">
        <v>191</v>
      </c>
      <c r="K51" s="108">
        <v>20</v>
      </c>
      <c r="L51" s="108">
        <v>14</v>
      </c>
      <c r="M51" s="109">
        <v>9</v>
      </c>
    </row>
    <row r="52" spans="2:13" ht="27.75" customHeight="1" x14ac:dyDescent="0.15">
      <c r="B52" s="1282"/>
      <c r="C52" s="1283"/>
      <c r="D52" s="106"/>
      <c r="E52" s="1284" t="s">
        <v>43</v>
      </c>
      <c r="F52" s="1284"/>
      <c r="G52" s="1284"/>
      <c r="H52" s="1285"/>
      <c r="I52" s="107">
        <v>5816</v>
      </c>
      <c r="J52" s="108">
        <v>5852</v>
      </c>
      <c r="K52" s="108">
        <v>5742</v>
      </c>
      <c r="L52" s="108">
        <v>5449</v>
      </c>
      <c r="M52" s="109">
        <v>5963</v>
      </c>
    </row>
    <row r="53" spans="2:13" ht="27.75" customHeight="1" thickBot="1" x14ac:dyDescent="0.2">
      <c r="B53" s="1286" t="s">
        <v>44</v>
      </c>
      <c r="C53" s="1287"/>
      <c r="D53" s="113"/>
      <c r="E53" s="1288" t="s">
        <v>45</v>
      </c>
      <c r="F53" s="1288"/>
      <c r="G53" s="1288"/>
      <c r="H53" s="1289"/>
      <c r="I53" s="114">
        <v>1251</v>
      </c>
      <c r="J53" s="115">
        <v>1415</v>
      </c>
      <c r="K53" s="115">
        <v>1347</v>
      </c>
      <c r="L53" s="115">
        <v>1077</v>
      </c>
      <c r="M53" s="116">
        <v>-36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aS/4uvlNlEPZLZaL/GITXQAABjDoLd3bLvitJc88i8YUQSQuFi+kfpG7KKnMbXFuNjzg5+Lx/aDEG3e9iuz9A==" saltValue="1ZIjaQ38ggXznVQQs8h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5" zoomScale="70" zoomScaleNormal="7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5" t="s">
        <v>48</v>
      </c>
      <c r="D55" s="1305"/>
      <c r="E55" s="1306"/>
      <c r="F55" s="128">
        <v>838</v>
      </c>
      <c r="G55" s="128">
        <v>688</v>
      </c>
      <c r="H55" s="129">
        <v>357</v>
      </c>
    </row>
    <row r="56" spans="2:8" ht="52.5" customHeight="1" x14ac:dyDescent="0.15">
      <c r="B56" s="130"/>
      <c r="C56" s="1307" t="s">
        <v>49</v>
      </c>
      <c r="D56" s="1307"/>
      <c r="E56" s="1308"/>
      <c r="F56" s="131">
        <v>60</v>
      </c>
      <c r="G56" s="131">
        <v>48</v>
      </c>
      <c r="H56" s="132">
        <v>3</v>
      </c>
    </row>
    <row r="57" spans="2:8" ht="53.25" customHeight="1" x14ac:dyDescent="0.15">
      <c r="B57" s="130"/>
      <c r="C57" s="1309" t="s">
        <v>50</v>
      </c>
      <c r="D57" s="1309"/>
      <c r="E57" s="1310"/>
      <c r="F57" s="133">
        <v>299</v>
      </c>
      <c r="G57" s="133">
        <v>377</v>
      </c>
      <c r="H57" s="134">
        <v>852</v>
      </c>
    </row>
    <row r="58" spans="2:8" ht="45.75" customHeight="1" x14ac:dyDescent="0.15">
      <c r="B58" s="135"/>
      <c r="C58" s="1297" t="s">
        <v>589</v>
      </c>
      <c r="D58" s="1298"/>
      <c r="E58" s="1299"/>
      <c r="F58" s="136">
        <v>24</v>
      </c>
      <c r="G58" s="136">
        <v>105</v>
      </c>
      <c r="H58" s="137">
        <v>571</v>
      </c>
    </row>
    <row r="59" spans="2:8" ht="45.75" customHeight="1" x14ac:dyDescent="0.15">
      <c r="B59" s="135"/>
      <c r="C59" s="1297" t="s">
        <v>586</v>
      </c>
      <c r="D59" s="1298"/>
      <c r="E59" s="1299"/>
      <c r="F59" s="136">
        <v>22</v>
      </c>
      <c r="G59" s="136">
        <v>62</v>
      </c>
      <c r="H59" s="137">
        <v>127</v>
      </c>
    </row>
    <row r="60" spans="2:8" ht="45.75" customHeight="1" x14ac:dyDescent="0.15">
      <c r="B60" s="135"/>
      <c r="C60" s="1297" t="s">
        <v>590</v>
      </c>
      <c r="D60" s="1298"/>
      <c r="E60" s="1299"/>
      <c r="F60" s="136">
        <v>58</v>
      </c>
      <c r="G60" s="136">
        <v>54</v>
      </c>
      <c r="H60" s="137">
        <v>50</v>
      </c>
    </row>
    <row r="61" spans="2:8" ht="45.75" customHeight="1" x14ac:dyDescent="0.15">
      <c r="B61" s="135"/>
      <c r="C61" s="1297" t="s">
        <v>587</v>
      </c>
      <c r="D61" s="1298"/>
      <c r="E61" s="1299"/>
      <c r="F61" s="136">
        <v>29</v>
      </c>
      <c r="G61" s="136">
        <v>32</v>
      </c>
      <c r="H61" s="137">
        <v>28</v>
      </c>
    </row>
    <row r="62" spans="2:8" ht="45.75" customHeight="1" thickBot="1" x14ac:dyDescent="0.2">
      <c r="B62" s="138"/>
      <c r="C62" s="1300" t="s">
        <v>588</v>
      </c>
      <c r="D62" s="1301"/>
      <c r="E62" s="1302"/>
      <c r="F62" s="139">
        <v>24</v>
      </c>
      <c r="G62" s="139">
        <v>19</v>
      </c>
      <c r="H62" s="140">
        <v>20</v>
      </c>
    </row>
    <row r="63" spans="2:8" ht="52.5" customHeight="1" thickBot="1" x14ac:dyDescent="0.2">
      <c r="B63" s="141"/>
      <c r="C63" s="1303" t="s">
        <v>51</v>
      </c>
      <c r="D63" s="1303"/>
      <c r="E63" s="1304"/>
      <c r="F63" s="142">
        <v>1197</v>
      </c>
      <c r="G63" s="142">
        <v>1112</v>
      </c>
      <c r="H63" s="143">
        <v>1212</v>
      </c>
    </row>
    <row r="64" spans="2:8" ht="15" customHeight="1" x14ac:dyDescent="0.15"/>
  </sheetData>
  <sheetProtection algorithmName="SHA-512" hashValue="yQILPAfZuMRe98mm5jJ3cU5YUFjf00zyZBmAYTx4FJVpa6TxhPDVFVv4ilr0X6bvIzU2bfsLZ8umUWsUGaNU+w==" saltValue="43PWwNgxED+q4IRdzt2w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0E2D0-0456-429C-98F9-2FA6E3B5429D}">
  <sheetPr>
    <pageSetUpPr fitToPage="1"/>
  </sheetPr>
  <dimension ref="A1:WZM160"/>
  <sheetViews>
    <sheetView showGridLines="0" topLeftCell="AU16" zoomScaleNormal="10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594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595</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549</v>
      </c>
      <c r="BQ50" s="1324"/>
      <c r="BR50" s="1324"/>
      <c r="BS50" s="1324"/>
      <c r="BT50" s="1324"/>
      <c r="BU50" s="1324"/>
      <c r="BV50" s="1324"/>
      <c r="BW50" s="1324"/>
      <c r="BX50" s="1324" t="s">
        <v>550</v>
      </c>
      <c r="BY50" s="1324"/>
      <c r="BZ50" s="1324"/>
      <c r="CA50" s="1324"/>
      <c r="CB50" s="1324"/>
      <c r="CC50" s="1324"/>
      <c r="CD50" s="1324"/>
      <c r="CE50" s="1324"/>
      <c r="CF50" s="1324" t="s">
        <v>551</v>
      </c>
      <c r="CG50" s="1324"/>
      <c r="CH50" s="1324"/>
      <c r="CI50" s="1324"/>
      <c r="CJ50" s="1324"/>
      <c r="CK50" s="1324"/>
      <c r="CL50" s="1324"/>
      <c r="CM50" s="1324"/>
      <c r="CN50" s="1324" t="s">
        <v>552</v>
      </c>
      <c r="CO50" s="1324"/>
      <c r="CP50" s="1324"/>
      <c r="CQ50" s="1324"/>
      <c r="CR50" s="1324"/>
      <c r="CS50" s="1324"/>
      <c r="CT50" s="1324"/>
      <c r="CU50" s="1324"/>
      <c r="CV50" s="1324" t="s">
        <v>553</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596</v>
      </c>
      <c r="AO51" s="1327"/>
      <c r="AP51" s="1327"/>
      <c r="AQ51" s="1327"/>
      <c r="AR51" s="1327"/>
      <c r="AS51" s="1327"/>
      <c r="AT51" s="1327"/>
      <c r="AU51" s="1327"/>
      <c r="AV51" s="1327"/>
      <c r="AW51" s="1327"/>
      <c r="AX51" s="1327"/>
      <c r="AY51" s="1327"/>
      <c r="AZ51" s="1327"/>
      <c r="BA51" s="1327"/>
      <c r="BB51" s="1327" t="s">
        <v>597</v>
      </c>
      <c r="BC51" s="1327"/>
      <c r="BD51" s="1327"/>
      <c r="BE51" s="1327"/>
      <c r="BF51" s="1327"/>
      <c r="BG51" s="1327"/>
      <c r="BH51" s="1327"/>
      <c r="BI51" s="1327"/>
      <c r="BJ51" s="1327"/>
      <c r="BK51" s="1327"/>
      <c r="BL51" s="1327"/>
      <c r="BM51" s="1327"/>
      <c r="BN51" s="1327"/>
      <c r="BO51" s="1327"/>
      <c r="BP51" s="1325">
        <v>75.599999999999994</v>
      </c>
      <c r="BQ51" s="1325"/>
      <c r="BR51" s="1325"/>
      <c r="BS51" s="1325"/>
      <c r="BT51" s="1325"/>
      <c r="BU51" s="1325"/>
      <c r="BV51" s="1325"/>
      <c r="BW51" s="1325"/>
      <c r="BX51" s="1325">
        <v>86.2</v>
      </c>
      <c r="BY51" s="1325"/>
      <c r="BZ51" s="1325"/>
      <c r="CA51" s="1325"/>
      <c r="CB51" s="1325"/>
      <c r="CC51" s="1325"/>
      <c r="CD51" s="1325"/>
      <c r="CE51" s="1325"/>
      <c r="CF51" s="1325">
        <v>81.900000000000006</v>
      </c>
      <c r="CG51" s="1325"/>
      <c r="CH51" s="1325"/>
      <c r="CI51" s="1325"/>
      <c r="CJ51" s="1325"/>
      <c r="CK51" s="1325"/>
      <c r="CL51" s="1325"/>
      <c r="CM51" s="1325"/>
      <c r="CN51" s="1325">
        <v>65.2</v>
      </c>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598</v>
      </c>
      <c r="BC53" s="1327"/>
      <c r="BD53" s="1327"/>
      <c r="BE53" s="1327"/>
      <c r="BF53" s="1327"/>
      <c r="BG53" s="1327"/>
      <c r="BH53" s="1327"/>
      <c r="BI53" s="1327"/>
      <c r="BJ53" s="1327"/>
      <c r="BK53" s="1327"/>
      <c r="BL53" s="1327"/>
      <c r="BM53" s="1327"/>
      <c r="BN53" s="1327"/>
      <c r="BO53" s="1327"/>
      <c r="BP53" s="1325">
        <v>46.4</v>
      </c>
      <c r="BQ53" s="1325"/>
      <c r="BR53" s="1325"/>
      <c r="BS53" s="1325"/>
      <c r="BT53" s="1325"/>
      <c r="BU53" s="1325"/>
      <c r="BV53" s="1325"/>
      <c r="BW53" s="1325"/>
      <c r="BX53" s="1325">
        <v>48</v>
      </c>
      <c r="BY53" s="1325"/>
      <c r="BZ53" s="1325"/>
      <c r="CA53" s="1325"/>
      <c r="CB53" s="1325"/>
      <c r="CC53" s="1325"/>
      <c r="CD53" s="1325"/>
      <c r="CE53" s="1325"/>
      <c r="CF53" s="1325">
        <v>47.3</v>
      </c>
      <c r="CG53" s="1325"/>
      <c r="CH53" s="1325"/>
      <c r="CI53" s="1325"/>
      <c r="CJ53" s="1325"/>
      <c r="CK53" s="1325"/>
      <c r="CL53" s="1325"/>
      <c r="CM53" s="1325"/>
      <c r="CN53" s="1325">
        <v>48.9</v>
      </c>
      <c r="CO53" s="1325"/>
      <c r="CP53" s="1325"/>
      <c r="CQ53" s="1325"/>
      <c r="CR53" s="1325"/>
      <c r="CS53" s="1325"/>
      <c r="CT53" s="1325"/>
      <c r="CU53" s="1325"/>
      <c r="CV53" s="1325">
        <v>51</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599</v>
      </c>
      <c r="AO55" s="1324"/>
      <c r="AP55" s="1324"/>
      <c r="AQ55" s="1324"/>
      <c r="AR55" s="1324"/>
      <c r="AS55" s="1324"/>
      <c r="AT55" s="1324"/>
      <c r="AU55" s="1324"/>
      <c r="AV55" s="1324"/>
      <c r="AW55" s="1324"/>
      <c r="AX55" s="1324"/>
      <c r="AY55" s="1324"/>
      <c r="AZ55" s="1324"/>
      <c r="BA55" s="1324"/>
      <c r="BB55" s="1327" t="s">
        <v>597</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598</v>
      </c>
      <c r="BC57" s="1327"/>
      <c r="BD57" s="1327"/>
      <c r="BE57" s="1327"/>
      <c r="BF57" s="1327"/>
      <c r="BG57" s="1327"/>
      <c r="BH57" s="1327"/>
      <c r="BI57" s="1327"/>
      <c r="BJ57" s="1327"/>
      <c r="BK57" s="1327"/>
      <c r="BL57" s="1327"/>
      <c r="BM57" s="1327"/>
      <c r="BN57" s="1327"/>
      <c r="BO57" s="1327"/>
      <c r="BP57" s="1325">
        <v>57.5</v>
      </c>
      <c r="BQ57" s="1325"/>
      <c r="BR57" s="1325"/>
      <c r="BS57" s="1325"/>
      <c r="BT57" s="1325"/>
      <c r="BU57" s="1325"/>
      <c r="BV57" s="1325"/>
      <c r="BW57" s="1325"/>
      <c r="BX57" s="1325">
        <v>58.4</v>
      </c>
      <c r="BY57" s="1325"/>
      <c r="BZ57" s="1325"/>
      <c r="CA57" s="1325"/>
      <c r="CB57" s="1325"/>
      <c r="CC57" s="1325"/>
      <c r="CD57" s="1325"/>
      <c r="CE57" s="1325"/>
      <c r="CF57" s="1325">
        <v>61.8</v>
      </c>
      <c r="CG57" s="1325"/>
      <c r="CH57" s="1325"/>
      <c r="CI57" s="1325"/>
      <c r="CJ57" s="1325"/>
      <c r="CK57" s="1325"/>
      <c r="CL57" s="1325"/>
      <c r="CM57" s="1325"/>
      <c r="CN57" s="1325">
        <v>63.1</v>
      </c>
      <c r="CO57" s="1325"/>
      <c r="CP57" s="1325"/>
      <c r="CQ57" s="1325"/>
      <c r="CR57" s="1325"/>
      <c r="CS57" s="1325"/>
      <c r="CT57" s="1325"/>
      <c r="CU57" s="1325"/>
      <c r="CV57" s="1325">
        <v>62.4</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600</v>
      </c>
    </row>
    <row r="64" spans="1:109" x14ac:dyDescent="0.15">
      <c r="B64" s="397"/>
      <c r="G64" s="404"/>
      <c r="I64" s="417"/>
      <c r="J64" s="417"/>
      <c r="K64" s="417"/>
      <c r="L64" s="417"/>
      <c r="M64" s="417"/>
      <c r="N64" s="418"/>
      <c r="AM64" s="404"/>
      <c r="AN64" s="404" t="s">
        <v>593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595</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549</v>
      </c>
      <c r="BQ72" s="1324"/>
      <c r="BR72" s="1324"/>
      <c r="BS72" s="1324"/>
      <c r="BT72" s="1324"/>
      <c r="BU72" s="1324"/>
      <c r="BV72" s="1324"/>
      <c r="BW72" s="1324"/>
      <c r="BX72" s="1324" t="s">
        <v>550</v>
      </c>
      <c r="BY72" s="1324"/>
      <c r="BZ72" s="1324"/>
      <c r="CA72" s="1324"/>
      <c r="CB72" s="1324"/>
      <c r="CC72" s="1324"/>
      <c r="CD72" s="1324"/>
      <c r="CE72" s="1324"/>
      <c r="CF72" s="1324" t="s">
        <v>551</v>
      </c>
      <c r="CG72" s="1324"/>
      <c r="CH72" s="1324"/>
      <c r="CI72" s="1324"/>
      <c r="CJ72" s="1324"/>
      <c r="CK72" s="1324"/>
      <c r="CL72" s="1324"/>
      <c r="CM72" s="1324"/>
      <c r="CN72" s="1324" t="s">
        <v>552</v>
      </c>
      <c r="CO72" s="1324"/>
      <c r="CP72" s="1324"/>
      <c r="CQ72" s="1324"/>
      <c r="CR72" s="1324"/>
      <c r="CS72" s="1324"/>
      <c r="CT72" s="1324"/>
      <c r="CU72" s="1324"/>
      <c r="CV72" s="1324" t="s">
        <v>553</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596</v>
      </c>
      <c r="AO73" s="1327"/>
      <c r="AP73" s="1327"/>
      <c r="AQ73" s="1327"/>
      <c r="AR73" s="1327"/>
      <c r="AS73" s="1327"/>
      <c r="AT73" s="1327"/>
      <c r="AU73" s="1327"/>
      <c r="AV73" s="1327"/>
      <c r="AW73" s="1327"/>
      <c r="AX73" s="1327"/>
      <c r="AY73" s="1327"/>
      <c r="AZ73" s="1327"/>
      <c r="BA73" s="1327"/>
      <c r="BB73" s="1327" t="s">
        <v>597</v>
      </c>
      <c r="BC73" s="1327"/>
      <c r="BD73" s="1327"/>
      <c r="BE73" s="1327"/>
      <c r="BF73" s="1327"/>
      <c r="BG73" s="1327"/>
      <c r="BH73" s="1327"/>
      <c r="BI73" s="1327"/>
      <c r="BJ73" s="1327"/>
      <c r="BK73" s="1327"/>
      <c r="BL73" s="1327"/>
      <c r="BM73" s="1327"/>
      <c r="BN73" s="1327"/>
      <c r="BO73" s="1327"/>
      <c r="BP73" s="1325">
        <v>75.599999999999994</v>
      </c>
      <c r="BQ73" s="1325"/>
      <c r="BR73" s="1325"/>
      <c r="BS73" s="1325"/>
      <c r="BT73" s="1325"/>
      <c r="BU73" s="1325"/>
      <c r="BV73" s="1325"/>
      <c r="BW73" s="1325"/>
      <c r="BX73" s="1325">
        <v>86.2</v>
      </c>
      <c r="BY73" s="1325"/>
      <c r="BZ73" s="1325"/>
      <c r="CA73" s="1325"/>
      <c r="CB73" s="1325"/>
      <c r="CC73" s="1325"/>
      <c r="CD73" s="1325"/>
      <c r="CE73" s="1325"/>
      <c r="CF73" s="1325">
        <v>81.900000000000006</v>
      </c>
      <c r="CG73" s="1325"/>
      <c r="CH73" s="1325"/>
      <c r="CI73" s="1325"/>
      <c r="CJ73" s="1325"/>
      <c r="CK73" s="1325"/>
      <c r="CL73" s="1325"/>
      <c r="CM73" s="1325"/>
      <c r="CN73" s="1325">
        <v>65.2</v>
      </c>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602</v>
      </c>
      <c r="BC75" s="1327"/>
      <c r="BD75" s="1327"/>
      <c r="BE75" s="1327"/>
      <c r="BF75" s="1327"/>
      <c r="BG75" s="1327"/>
      <c r="BH75" s="1327"/>
      <c r="BI75" s="1327"/>
      <c r="BJ75" s="1327"/>
      <c r="BK75" s="1327"/>
      <c r="BL75" s="1327"/>
      <c r="BM75" s="1327"/>
      <c r="BN75" s="1327"/>
      <c r="BO75" s="1327"/>
      <c r="BP75" s="1325">
        <v>4.4000000000000004</v>
      </c>
      <c r="BQ75" s="1325"/>
      <c r="BR75" s="1325"/>
      <c r="BS75" s="1325"/>
      <c r="BT75" s="1325"/>
      <c r="BU75" s="1325"/>
      <c r="BV75" s="1325"/>
      <c r="BW75" s="1325"/>
      <c r="BX75" s="1325">
        <v>6.1</v>
      </c>
      <c r="BY75" s="1325"/>
      <c r="BZ75" s="1325"/>
      <c r="CA75" s="1325"/>
      <c r="CB75" s="1325"/>
      <c r="CC75" s="1325"/>
      <c r="CD75" s="1325"/>
      <c r="CE75" s="1325"/>
      <c r="CF75" s="1325">
        <v>7.9</v>
      </c>
      <c r="CG75" s="1325"/>
      <c r="CH75" s="1325"/>
      <c r="CI75" s="1325"/>
      <c r="CJ75" s="1325"/>
      <c r="CK75" s="1325"/>
      <c r="CL75" s="1325"/>
      <c r="CM75" s="1325"/>
      <c r="CN75" s="1325">
        <v>10.1</v>
      </c>
      <c r="CO75" s="1325"/>
      <c r="CP75" s="1325"/>
      <c r="CQ75" s="1325"/>
      <c r="CR75" s="1325"/>
      <c r="CS75" s="1325"/>
      <c r="CT75" s="1325"/>
      <c r="CU75" s="1325"/>
      <c r="CV75" s="1325">
        <v>11.8</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599</v>
      </c>
      <c r="AO77" s="1324"/>
      <c r="AP77" s="1324"/>
      <c r="AQ77" s="1324"/>
      <c r="AR77" s="1324"/>
      <c r="AS77" s="1324"/>
      <c r="AT77" s="1324"/>
      <c r="AU77" s="1324"/>
      <c r="AV77" s="1324"/>
      <c r="AW77" s="1324"/>
      <c r="AX77" s="1324"/>
      <c r="AY77" s="1324"/>
      <c r="AZ77" s="1324"/>
      <c r="BA77" s="1324"/>
      <c r="BB77" s="1327" t="s">
        <v>597</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602</v>
      </c>
      <c r="BC79" s="1327"/>
      <c r="BD79" s="1327"/>
      <c r="BE79" s="1327"/>
      <c r="BF79" s="1327"/>
      <c r="BG79" s="1327"/>
      <c r="BH79" s="1327"/>
      <c r="BI79" s="1327"/>
      <c r="BJ79" s="1327"/>
      <c r="BK79" s="1327"/>
      <c r="BL79" s="1327"/>
      <c r="BM79" s="1327"/>
      <c r="BN79" s="1327"/>
      <c r="BO79" s="1327"/>
      <c r="BP79" s="1325">
        <v>6</v>
      </c>
      <c r="BQ79" s="1325"/>
      <c r="BR79" s="1325"/>
      <c r="BS79" s="1325"/>
      <c r="BT79" s="1325"/>
      <c r="BU79" s="1325"/>
      <c r="BV79" s="1325"/>
      <c r="BW79" s="1325"/>
      <c r="BX79" s="1325">
        <v>5.6</v>
      </c>
      <c r="BY79" s="1325"/>
      <c r="BZ79" s="1325"/>
      <c r="CA79" s="1325"/>
      <c r="CB79" s="1325"/>
      <c r="CC79" s="1325"/>
      <c r="CD79" s="1325"/>
      <c r="CE79" s="1325"/>
      <c r="CF79" s="1325">
        <v>5.3</v>
      </c>
      <c r="CG79" s="1325"/>
      <c r="CH79" s="1325"/>
      <c r="CI79" s="1325"/>
      <c r="CJ79" s="1325"/>
      <c r="CK79" s="1325"/>
      <c r="CL79" s="1325"/>
      <c r="CM79" s="1325"/>
      <c r="CN79" s="1325">
        <v>5.8</v>
      </c>
      <c r="CO79" s="1325"/>
      <c r="CP79" s="1325"/>
      <c r="CQ79" s="1325"/>
      <c r="CR79" s="1325"/>
      <c r="CS79" s="1325"/>
      <c r="CT79" s="1325"/>
      <c r="CU79" s="1325"/>
      <c r="CV79" s="1325">
        <v>5.8</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UR0MiRFqCVUGwWSy3JbZHHpBK+TirP9vN9WQ55W5ietxXAUtRSdHioflJmMjfDmHx0ee5Ke+upTPLdFaz7+rA==" saltValue="AyQiwX4HU0spPzx6IzTu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0085-DDE7-44A4-86BB-1226E5F27434}">
  <sheetPr>
    <pageSetUpPr fitToPage="1"/>
  </sheetPr>
  <dimension ref="A1:DR125"/>
  <sheetViews>
    <sheetView showGridLines="0" tabSelected="1" topLeftCell="A106" zoomScaleNormal="10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6OIY/hJv+6knt96OaEUdkfmkc9YMcxn6k9s6NcuIDqH7zxerOSb0zMxWgQDudluh3CvfyIaxF44aG6W7cwfD/A==" saltValue="Hp92PXpFK5/gVNXU57jP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9DEED-2F0F-43DD-851C-39F57D72836B}">
  <sheetPr>
    <pageSetUpPr fitToPage="1"/>
  </sheetPr>
  <dimension ref="A1:DR125"/>
  <sheetViews>
    <sheetView showGridLines="0" topLeftCell="A102"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Q63JE+Pw6IzIf2lEZNVBIwvLOiiaQOFujF8mQ826lQR4GqfBrIIkEpGVGrzB+VHLoupfCmuvcoGM240FqPm2GQ==" saltValue="MV55icyBDnTogsYinZ2q4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235928</v>
      </c>
      <c r="E3" s="162"/>
      <c r="F3" s="163">
        <v>237994</v>
      </c>
      <c r="G3" s="164"/>
      <c r="H3" s="165"/>
    </row>
    <row r="4" spans="1:8" x14ac:dyDescent="0.15">
      <c r="A4" s="166"/>
      <c r="B4" s="167"/>
      <c r="C4" s="168"/>
      <c r="D4" s="169">
        <v>116676</v>
      </c>
      <c r="E4" s="170"/>
      <c r="F4" s="171">
        <v>110361</v>
      </c>
      <c r="G4" s="172"/>
      <c r="H4" s="173"/>
    </row>
    <row r="5" spans="1:8" x14ac:dyDescent="0.15">
      <c r="A5" s="154" t="s">
        <v>541</v>
      </c>
      <c r="B5" s="159"/>
      <c r="C5" s="160"/>
      <c r="D5" s="161">
        <v>220933</v>
      </c>
      <c r="E5" s="162"/>
      <c r="F5" s="163">
        <v>267911</v>
      </c>
      <c r="G5" s="164"/>
      <c r="H5" s="165"/>
    </row>
    <row r="6" spans="1:8" x14ac:dyDescent="0.15">
      <c r="A6" s="166"/>
      <c r="B6" s="167"/>
      <c r="C6" s="168"/>
      <c r="D6" s="169">
        <v>93375</v>
      </c>
      <c r="E6" s="170"/>
      <c r="F6" s="171">
        <v>106425</v>
      </c>
      <c r="G6" s="172"/>
      <c r="H6" s="173"/>
    </row>
    <row r="7" spans="1:8" x14ac:dyDescent="0.15">
      <c r="A7" s="154" t="s">
        <v>542</v>
      </c>
      <c r="B7" s="159"/>
      <c r="C7" s="160"/>
      <c r="D7" s="161">
        <v>182209</v>
      </c>
      <c r="E7" s="162"/>
      <c r="F7" s="163">
        <v>228215</v>
      </c>
      <c r="G7" s="164"/>
      <c r="H7" s="165"/>
    </row>
    <row r="8" spans="1:8" x14ac:dyDescent="0.15">
      <c r="A8" s="166"/>
      <c r="B8" s="167"/>
      <c r="C8" s="168"/>
      <c r="D8" s="169">
        <v>42310</v>
      </c>
      <c r="E8" s="170"/>
      <c r="F8" s="171">
        <v>117571</v>
      </c>
      <c r="G8" s="172"/>
      <c r="H8" s="173"/>
    </row>
    <row r="9" spans="1:8" x14ac:dyDescent="0.15">
      <c r="A9" s="154" t="s">
        <v>543</v>
      </c>
      <c r="B9" s="159"/>
      <c r="C9" s="160"/>
      <c r="D9" s="161">
        <v>128955</v>
      </c>
      <c r="E9" s="162"/>
      <c r="F9" s="163">
        <v>264232</v>
      </c>
      <c r="G9" s="164"/>
      <c r="H9" s="165"/>
    </row>
    <row r="10" spans="1:8" x14ac:dyDescent="0.15">
      <c r="A10" s="166"/>
      <c r="B10" s="167"/>
      <c r="C10" s="168"/>
      <c r="D10" s="169">
        <v>46573</v>
      </c>
      <c r="E10" s="170"/>
      <c r="F10" s="171">
        <v>133959</v>
      </c>
      <c r="G10" s="172"/>
      <c r="H10" s="173"/>
    </row>
    <row r="11" spans="1:8" x14ac:dyDescent="0.15">
      <c r="A11" s="154" t="s">
        <v>544</v>
      </c>
      <c r="B11" s="159"/>
      <c r="C11" s="160"/>
      <c r="D11" s="161">
        <v>125976</v>
      </c>
      <c r="E11" s="162"/>
      <c r="F11" s="163">
        <v>263613</v>
      </c>
      <c r="G11" s="164"/>
      <c r="H11" s="165"/>
    </row>
    <row r="12" spans="1:8" x14ac:dyDescent="0.15">
      <c r="A12" s="166"/>
      <c r="B12" s="167"/>
      <c r="C12" s="174"/>
      <c r="D12" s="169">
        <v>62397</v>
      </c>
      <c r="E12" s="170"/>
      <c r="F12" s="171">
        <v>128823</v>
      </c>
      <c r="G12" s="172"/>
      <c r="H12" s="173"/>
    </row>
    <row r="13" spans="1:8" x14ac:dyDescent="0.15">
      <c r="A13" s="154"/>
      <c r="B13" s="159"/>
      <c r="C13" s="175"/>
      <c r="D13" s="176">
        <v>178800</v>
      </c>
      <c r="E13" s="177"/>
      <c r="F13" s="178">
        <v>252393</v>
      </c>
      <c r="G13" s="179"/>
      <c r="H13" s="165"/>
    </row>
    <row r="14" spans="1:8" x14ac:dyDescent="0.15">
      <c r="A14" s="166"/>
      <c r="B14" s="167"/>
      <c r="C14" s="168"/>
      <c r="D14" s="169">
        <v>72266</v>
      </c>
      <c r="E14" s="170"/>
      <c r="F14" s="171">
        <v>119428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6.22</v>
      </c>
      <c r="C19" s="180">
        <f>ROUND(VALUE(SUBSTITUTE(実質収支比率等に係る経年分析!G$48,"▲","-")),2)</f>
        <v>6.53</v>
      </c>
      <c r="D19" s="180">
        <f>ROUND(VALUE(SUBSTITUTE(実質収支比率等に係る経年分析!H$48,"▲","-")),2)</f>
        <v>5.31</v>
      </c>
      <c r="E19" s="180">
        <f>ROUND(VALUE(SUBSTITUTE(実質収支比率等に係る経年分析!I$48,"▲","-")),2)</f>
        <v>5.19</v>
      </c>
      <c r="F19" s="180">
        <f>ROUND(VALUE(SUBSTITUTE(実質収支比率等に係る経年分析!J$48,"▲","-")),2)</f>
        <v>5.53</v>
      </c>
    </row>
    <row r="20" spans="1:11" x14ac:dyDescent="0.15">
      <c r="A20" s="180" t="s">
        <v>55</v>
      </c>
      <c r="B20" s="180">
        <f>ROUND(VALUE(SUBSTITUTE(実質収支比率等に係る経年分析!F$47,"▲","-")),2)</f>
        <v>32.9</v>
      </c>
      <c r="C20" s="180">
        <f>ROUND(VALUE(SUBSTITUTE(実質収支比率等に係る経年分析!G$47,"▲","-")),2)</f>
        <v>30.37</v>
      </c>
      <c r="D20" s="180">
        <f>ROUND(VALUE(SUBSTITUTE(実質収支比率等に係る経年分析!H$47,"▲","-")),2)</f>
        <v>38.979999999999997</v>
      </c>
      <c r="E20" s="180">
        <f>ROUND(VALUE(SUBSTITUTE(実質収支比率等に係る経年分析!I$47,"▲","-")),2)</f>
        <v>30.58</v>
      </c>
      <c r="F20" s="180">
        <f>ROUND(VALUE(SUBSTITUTE(実質収支比率等に係る経年分析!J$47,"▲","-")),2)</f>
        <v>14.76</v>
      </c>
    </row>
    <row r="21" spans="1:11" x14ac:dyDescent="0.15">
      <c r="A21" s="180" t="s">
        <v>56</v>
      </c>
      <c r="B21" s="180">
        <f>IF(ISNUMBER(VALUE(SUBSTITUTE(実質収支比率等に係る経年分析!F$49,"▲","-"))),ROUND(VALUE(SUBSTITUTE(実質収支比率等に係る経年分析!F$49,"▲","-")),2),NA())</f>
        <v>-3.58</v>
      </c>
      <c r="C21" s="180">
        <f>IF(ISNUMBER(VALUE(SUBSTITUTE(実質収支比率等に係る経年分析!G$49,"▲","-"))),ROUND(VALUE(SUBSTITUTE(実質収支比率等に係る経年分析!G$49,"▲","-")),2),NA())</f>
        <v>-2.78</v>
      </c>
      <c r="D21" s="180">
        <f>IF(ISNUMBER(VALUE(SUBSTITUTE(実質収支比率等に係る経年分析!H$49,"▲","-"))),ROUND(VALUE(SUBSTITUTE(実質収支比率等に係る経年分析!H$49,"▲","-")),2),NA())</f>
        <v>7.86</v>
      </c>
      <c r="E21" s="180">
        <f>IF(ISNUMBER(VALUE(SUBSTITUTE(実質収支比率等に係る経年分析!I$49,"▲","-"))),ROUND(VALUE(SUBSTITUTE(実質収支比率等に係る経年分析!I$49,"▲","-")),2),NA())</f>
        <v>-6.55</v>
      </c>
      <c r="F21" s="180">
        <f>IF(ISNUMBER(VALUE(SUBSTITUTE(実質収支比率等に係る経年分析!J$49,"▲","-"))),ROUND(VALUE(SUBSTITUTE(実質収支比率等に係る経年分析!J$49,"▲","-")),2),NA())</f>
        <v>-12.98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七ツ森地区下水道事業特別会計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公団分収造林特別会計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簡易水道特別会計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0.59</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509</v>
      </c>
      <c r="E42" s="182"/>
      <c r="F42" s="182"/>
      <c r="G42" s="182">
        <f>'実質公債費比率（分子）の構造'!L$52</f>
        <v>490</v>
      </c>
      <c r="H42" s="182"/>
      <c r="I42" s="182"/>
      <c r="J42" s="182">
        <f>'実質公債費比率（分子）の構造'!M$52</f>
        <v>512</v>
      </c>
      <c r="K42" s="182"/>
      <c r="L42" s="182"/>
      <c r="M42" s="182">
        <f>'実質公債費比率（分子）の構造'!N$52</f>
        <v>605</v>
      </c>
      <c r="N42" s="182"/>
      <c r="O42" s="182"/>
      <c r="P42" s="182">
        <f>'実質公債費比率（分子）の構造'!O$52</f>
        <v>631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12</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3</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100</v>
      </c>
      <c r="C46" s="182"/>
      <c r="D46" s="182"/>
      <c r="E46" s="182">
        <f>'実質公債費比率（分子）の構造'!L$48</f>
        <v>118</v>
      </c>
      <c r="F46" s="182"/>
      <c r="G46" s="182"/>
      <c r="H46" s="182">
        <f>'実質公債費比率（分子）の構造'!M$48</f>
        <v>121</v>
      </c>
      <c r="I46" s="182"/>
      <c r="J46" s="182"/>
      <c r="K46" s="182">
        <f>'実質公債費比率（分子）の構造'!N$48</f>
        <v>122</v>
      </c>
      <c r="L46" s="182"/>
      <c r="M46" s="182"/>
      <c r="N46" s="182">
        <f>'実質公債費比率（分子）の構造'!O$48</f>
        <v>123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502</v>
      </c>
      <c r="C49" s="182"/>
      <c r="D49" s="182"/>
      <c r="E49" s="182">
        <f>'実質公債費比率（分子）の構造'!L$45</f>
        <v>502</v>
      </c>
      <c r="F49" s="182"/>
      <c r="G49" s="182"/>
      <c r="H49" s="182">
        <f>'実質公債費比率（分子）の構造'!M$45</f>
        <v>540</v>
      </c>
      <c r="I49" s="182"/>
      <c r="J49" s="182"/>
      <c r="K49" s="182">
        <f>'実質公債費比率（分子）の構造'!N$45</f>
        <v>694</v>
      </c>
      <c r="L49" s="182"/>
      <c r="M49" s="182"/>
      <c r="N49" s="182">
        <f>'実質公債費比率（分子）の構造'!O$45</f>
        <v>743</v>
      </c>
      <c r="O49" s="182"/>
      <c r="P49" s="182"/>
    </row>
    <row r="50" spans="1:16" x14ac:dyDescent="0.15">
      <c r="A50" s="182" t="s">
        <v>71</v>
      </c>
      <c r="B50" s="182" t="e">
        <f>NA()</f>
        <v>#N/A</v>
      </c>
      <c r="C50" s="182">
        <f>IF(ISNUMBER('実質公債費比率（分子）の構造'!K$53),'実質公債費比率（分子）の構造'!K$53,NA())</f>
        <v>108</v>
      </c>
      <c r="D50" s="182" t="e">
        <f>NA()</f>
        <v>#N/A</v>
      </c>
      <c r="E50" s="182" t="e">
        <f>NA()</f>
        <v>#N/A</v>
      </c>
      <c r="F50" s="182">
        <f>IF(ISNUMBER('実質公債費比率（分子）の構造'!L$53),'実質公債費比率（分子）の構造'!L$53,NA())</f>
        <v>133</v>
      </c>
      <c r="G50" s="182" t="e">
        <f>NA()</f>
        <v>#N/A</v>
      </c>
      <c r="H50" s="182" t="e">
        <f>NA()</f>
        <v>#N/A</v>
      </c>
      <c r="I50" s="182">
        <f>IF(ISNUMBER('実質公債費比率（分子）の構造'!M$53),'実質公債費比率（分子）の構造'!M$53,NA())</f>
        <v>152</v>
      </c>
      <c r="J50" s="182" t="e">
        <f>NA()</f>
        <v>#N/A</v>
      </c>
      <c r="K50" s="182" t="e">
        <f>NA()</f>
        <v>#N/A</v>
      </c>
      <c r="L50" s="182">
        <f>IF(ISNUMBER('実質公債費比率（分子）の構造'!N$53),'実質公債費比率（分子）の構造'!N$53,NA())</f>
        <v>214</v>
      </c>
      <c r="M50" s="182" t="e">
        <f>NA()</f>
        <v>#N/A</v>
      </c>
      <c r="N50" s="182" t="e">
        <f>NA()</f>
        <v>#N/A</v>
      </c>
      <c r="O50" s="182">
        <f>IF(ISNUMBER('実質公債費比率（分子）の構造'!O$53),'実質公債費比率（分子）の構造'!O$53,NA())</f>
        <v>238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5816</v>
      </c>
      <c r="E56" s="181"/>
      <c r="F56" s="181"/>
      <c r="G56" s="181">
        <f>'将来負担比率（分子）の構造'!J$52</f>
        <v>5852</v>
      </c>
      <c r="H56" s="181"/>
      <c r="I56" s="181"/>
      <c r="J56" s="181">
        <f>'将来負担比率（分子）の構造'!K$52</f>
        <v>5742</v>
      </c>
      <c r="K56" s="181"/>
      <c r="L56" s="181"/>
      <c r="M56" s="181">
        <f>'将来負担比率（分子）の構造'!L$52</f>
        <v>5449</v>
      </c>
      <c r="N56" s="181"/>
      <c r="O56" s="181"/>
      <c r="P56" s="181">
        <f>'将来負担比率（分子）の構造'!M$52</f>
        <v>5963</v>
      </c>
    </row>
    <row r="57" spans="1:16" x14ac:dyDescent="0.15">
      <c r="A57" s="181" t="s">
        <v>42</v>
      </c>
      <c r="B57" s="181"/>
      <c r="C57" s="181"/>
      <c r="D57" s="181">
        <f>'将来負担比率（分子）の構造'!I$51</f>
        <v>228</v>
      </c>
      <c r="E57" s="181"/>
      <c r="F57" s="181"/>
      <c r="G57" s="181">
        <f>'将来負担比率（分子）の構造'!J$51</f>
        <v>191</v>
      </c>
      <c r="H57" s="181"/>
      <c r="I57" s="181"/>
      <c r="J57" s="181">
        <f>'将来負担比率（分子）の構造'!K$51</f>
        <v>20</v>
      </c>
      <c r="K57" s="181"/>
      <c r="L57" s="181"/>
      <c r="M57" s="181">
        <f>'将来負担比率（分子）の構造'!L$51</f>
        <v>14</v>
      </c>
      <c r="N57" s="181"/>
      <c r="O57" s="181"/>
      <c r="P57" s="181">
        <f>'将来負担比率（分子）の構造'!M$51</f>
        <v>9</v>
      </c>
    </row>
    <row r="58" spans="1:16" x14ac:dyDescent="0.15">
      <c r="A58" s="181" t="s">
        <v>41</v>
      </c>
      <c r="B58" s="181"/>
      <c r="C58" s="181"/>
      <c r="D58" s="181">
        <f>'将来負担比率（分子）の構造'!I$50</f>
        <v>1265</v>
      </c>
      <c r="E58" s="181"/>
      <c r="F58" s="181"/>
      <c r="G58" s="181">
        <f>'将来負担比率（分子）の構造'!J$50</f>
        <v>1223</v>
      </c>
      <c r="H58" s="181"/>
      <c r="I58" s="181"/>
      <c r="J58" s="181">
        <f>'将来負担比率（分子）の構造'!K$50</f>
        <v>1342</v>
      </c>
      <c r="K58" s="181"/>
      <c r="L58" s="181"/>
      <c r="M58" s="181">
        <f>'将来負担比率（分子）の構造'!L$50</f>
        <v>1239</v>
      </c>
      <c r="N58" s="181"/>
      <c r="O58" s="181"/>
      <c r="P58" s="181">
        <f>'将来負担比率（分子）の構造'!M$50</f>
        <v>1332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537</v>
      </c>
      <c r="C62" s="181"/>
      <c r="D62" s="181"/>
      <c r="E62" s="181">
        <f>'将来負担比率（分子）の構造'!J$45</f>
        <v>445</v>
      </c>
      <c r="F62" s="181"/>
      <c r="G62" s="181"/>
      <c r="H62" s="181">
        <f>'将来負担比率（分子）の構造'!K$45</f>
        <v>436</v>
      </c>
      <c r="I62" s="181"/>
      <c r="J62" s="181"/>
      <c r="K62" s="181">
        <f>'将来負担比率（分子）の構造'!L$45</f>
        <v>236</v>
      </c>
      <c r="L62" s="181"/>
      <c r="M62" s="181"/>
      <c r="N62" s="181">
        <f>'将来負担比率（分子）の構造'!M$45</f>
        <v>202</v>
      </c>
      <c r="O62" s="181"/>
      <c r="P62" s="181"/>
    </row>
    <row r="63" spans="1:16" x14ac:dyDescent="0.15">
      <c r="A63" s="181" t="s">
        <v>34</v>
      </c>
      <c r="B63" s="181">
        <f>'将来負担比率（分子）の構造'!I$44</f>
        <v>119</v>
      </c>
      <c r="C63" s="181"/>
      <c r="D63" s="181"/>
      <c r="E63" s="181">
        <f>'将来負担比率（分子）の構造'!J$44</f>
        <v>299</v>
      </c>
      <c r="F63" s="181"/>
      <c r="G63" s="181"/>
      <c r="H63" s="181">
        <f>'将来負担比率（分子）の構造'!K$44</f>
        <v>180</v>
      </c>
      <c r="I63" s="181"/>
      <c r="J63" s="181"/>
      <c r="K63" s="181">
        <f>'将来負担比率（分子）の構造'!L$44</f>
        <v>235</v>
      </c>
      <c r="L63" s="181"/>
      <c r="M63" s="181"/>
      <c r="N63" s="181">
        <f>'将来負担比率（分子）の構造'!M$44</f>
        <v>230</v>
      </c>
      <c r="O63" s="181"/>
      <c r="P63" s="181"/>
    </row>
    <row r="64" spans="1:16" x14ac:dyDescent="0.15">
      <c r="A64" s="181" t="s">
        <v>33</v>
      </c>
      <c r="B64" s="181">
        <f>'将来負担比率（分子）の構造'!I$43</f>
        <v>1224</v>
      </c>
      <c r="C64" s="181"/>
      <c r="D64" s="181"/>
      <c r="E64" s="181">
        <f>'将来負担比率（分子）の構造'!J$43</f>
        <v>1334</v>
      </c>
      <c r="F64" s="181"/>
      <c r="G64" s="181"/>
      <c r="H64" s="181">
        <f>'将来負担比率（分子）の構造'!K$43</f>
        <v>1285</v>
      </c>
      <c r="I64" s="181"/>
      <c r="J64" s="181"/>
      <c r="K64" s="181">
        <f>'将来負担比率（分子）の構造'!L$43</f>
        <v>1119</v>
      </c>
      <c r="L64" s="181"/>
      <c r="M64" s="181"/>
      <c r="N64" s="181">
        <f>'将来負担比率（分子）の構造'!M$43</f>
        <v>1118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6679</v>
      </c>
      <c r="C66" s="181"/>
      <c r="D66" s="181"/>
      <c r="E66" s="181">
        <f>'将来負担比率（分子）の構造'!J$41</f>
        <v>6603</v>
      </c>
      <c r="F66" s="181"/>
      <c r="G66" s="181"/>
      <c r="H66" s="181">
        <f>'将来負担比率（分子）の構造'!K$41</f>
        <v>6552</v>
      </c>
      <c r="I66" s="181"/>
      <c r="J66" s="181"/>
      <c r="K66" s="181">
        <f>'将来負担比率（分子）の構造'!L$41</f>
        <v>6189</v>
      </c>
      <c r="L66" s="181"/>
      <c r="M66" s="181"/>
      <c r="N66" s="181">
        <f>'将来負担比率（分子）の構造'!M$41</f>
        <v>5717</v>
      </c>
      <c r="O66" s="181"/>
      <c r="P66" s="181"/>
    </row>
    <row r="67" spans="1:16" x14ac:dyDescent="0.15">
      <c r="A67" s="181" t="s">
        <v>75</v>
      </c>
      <c r="B67" s="181" t="e">
        <f>NA()</f>
        <v>#N/A</v>
      </c>
      <c r="C67" s="181">
        <f>IF(ISNUMBER('将来負担比率（分子）の構造'!I$53), IF('将来負担比率（分子）の構造'!I$53 &lt; 0, 0, '将来負担比率（分子）の構造'!I$53), NA())</f>
        <v>1251</v>
      </c>
      <c r="D67" s="181" t="e">
        <f>NA()</f>
        <v>#N/A</v>
      </c>
      <c r="E67" s="181" t="e">
        <f>NA()</f>
        <v>#N/A</v>
      </c>
      <c r="F67" s="181">
        <f>IF(ISNUMBER('将来負担比率（分子）の構造'!J$53), IF('将来負担比率（分子）の構造'!J$53 &lt; 0, 0, '将来負担比率（分子）の構造'!J$53), NA())</f>
        <v>1415</v>
      </c>
      <c r="G67" s="181" t="e">
        <f>NA()</f>
        <v>#N/A</v>
      </c>
      <c r="H67" s="181" t="e">
        <f>NA()</f>
        <v>#N/A</v>
      </c>
      <c r="I67" s="181">
        <f>IF(ISNUMBER('将来負担比率（分子）の構造'!K$53), IF('将来負担比率（分子）の構造'!K$53 &lt; 0, 0, '将来負担比率（分子）の構造'!K$53), NA())</f>
        <v>1347</v>
      </c>
      <c r="J67" s="181" t="e">
        <f>NA()</f>
        <v>#N/A</v>
      </c>
      <c r="K67" s="181" t="e">
        <f>NA()</f>
        <v>#N/A</v>
      </c>
      <c r="L67" s="181">
        <f>IF(ISNUMBER('将来負担比率（分子）の構造'!L$53), IF('将来負担比率（分子）の構造'!L$53 &lt; 0, 0, '将来負担比率（分子）の構造'!L$53), NA())</f>
        <v>1077</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838</v>
      </c>
      <c r="C72" s="185">
        <f>基金残高に係る経年分析!G55</f>
        <v>688</v>
      </c>
      <c r="D72" s="185">
        <f>基金残高に係る経年分析!H55</f>
        <v>357</v>
      </c>
    </row>
    <row r="73" spans="1:16" x14ac:dyDescent="0.15">
      <c r="A73" s="184" t="s">
        <v>78</v>
      </c>
      <c r="B73" s="185">
        <f>基金残高に係る経年分析!F56</f>
        <v>60</v>
      </c>
      <c r="C73" s="185">
        <f>基金残高に係る経年分析!G56</f>
        <v>48</v>
      </c>
      <c r="D73" s="185">
        <f>基金残高に係る経年分析!H56</f>
        <v>3</v>
      </c>
    </row>
    <row r="74" spans="1:16" x14ac:dyDescent="0.15">
      <c r="A74" s="184" t="s">
        <v>79</v>
      </c>
      <c r="B74" s="185">
        <f>基金残高に係る経年分析!F57</f>
        <v>299</v>
      </c>
      <c r="C74" s="185">
        <f>基金残高に係る経年分析!G57</f>
        <v>377</v>
      </c>
      <c r="D74" s="185">
        <f>基金残高に係る経年分析!H57</f>
        <v>852</v>
      </c>
    </row>
  </sheetData>
  <sheetProtection algorithmName="SHA-512" hashValue="mJKKx64eNAK3mkL2VC3rF6hX1JL1YMzUkXCXj5QfDNDoV3x1TPsMYRf7KjszwnMgKUpxC7x0t6fY+ZqDtifOkA==" saltValue="K2oTBlMSEsDSqLbXuKndU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42E800E7F5AE4D8775FB3C3D11E095" ma:contentTypeVersion="12" ma:contentTypeDescription="新しいドキュメントを作成します。" ma:contentTypeScope="" ma:versionID="4cd72dc812334bc9f26aed4936ecf6d9">
  <xsd:schema xmlns:xsd="http://www.w3.org/2001/XMLSchema" xmlns:xs="http://www.w3.org/2001/XMLSchema" xmlns:p="http://schemas.microsoft.com/office/2006/metadata/properties" xmlns:ns2="6f89aeae-20a0-4c22-9ec2-42e6fbef08c8" targetNamespace="http://schemas.microsoft.com/office/2006/metadata/properties" ma:root="true" ma:fieldsID="8e9ac73caa6f4c012f8c2a2c9e89960c" ns2:_="">
    <xsd:import namespace="6f89aeae-20a0-4c22-9ec2-42e6fbef0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9aeae-20a0-4c22-9ec2-42e6fbef0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8428589-5cc2-4ead-9c5d-0de25533094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89aeae-20a0-4c22-9ec2-42e6fbef08c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D59319-91EF-4C17-B126-116774C7A533}"/>
</file>

<file path=customXml/itemProps2.xml><?xml version="1.0" encoding="utf-8"?>
<ds:datastoreItem xmlns:ds="http://schemas.openxmlformats.org/officeDocument/2006/customXml" ds:itemID="{21F37E96-A622-4D1D-AABC-216DA5031F6C}"/>
</file>

<file path=customXml/itemProps3.xml><?xml version="1.0" encoding="utf-8"?>
<ds:datastoreItem xmlns:ds="http://schemas.openxmlformats.org/officeDocument/2006/customXml" ds:itemID="{06A945F4-D833-47B4-AC36-F4E960E1EE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秀幸</dc:creator>
  <cp:lastModifiedBy>大塚 翔太郎</cp:lastModifiedBy>
  <cp:lastPrinted>2022-09-13T02:52:41Z</cp:lastPrinted>
  <dcterms:created xsi:type="dcterms:W3CDTF">2022-03-14T00:05:50Z</dcterms:created>
  <dcterms:modified xsi:type="dcterms:W3CDTF">2022-09-13T04:19:49Z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0x0101006942E800E7F5AE4D8775FB3C3D11E095</vt:lpwstr>
  </property>
</Properties>
</file>