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大塚翔太郎\Downloads\240820【分析欄記載依頼・9_6〆切】令和４年度財政状況資料集の作成について（2回目・地方公会計関係）\"/>
    </mc:Choice>
  </mc:AlternateContent>
  <xr:revisionPtr revIDLastSave="0" documentId="13_ncr:1_{8080D0B3-F11B-4062-A045-B6CD982D189A}" xr6:coauthVersionLast="47" xr6:coauthVersionMax="47" xr10:uidLastSave="{00000000-0000-0000-0000-000000000000}"/>
  <bookViews>
    <workbookView xWindow="-120" yWindow="-120" windowWidth="20730" windowHeight="11160" tabRatio="702"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<sst xmlns="http://schemas.openxmlformats.org/spreadsheetml/2006/main" count="1090" uniqueCount="620">
  <si>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</si>
  <si>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</si>
  <si>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</si>
  <si>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</si>
  <si>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</si>
  <si>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</si>
  <si>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</si>
  <si>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</si>
  <si>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</si>
  <si>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</si>
  <si>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</si>
  <si>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</si>
  <si>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</si>
  <si>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</si>
  <si>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</si>
  <si>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</si>
  <si>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</si>
  <si>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</si>
  <si>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</si>
  <si>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</si>
  <si>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</si>
  <si>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</si>
  <si>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</si>
  <si>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</si>
  <si>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</si>
  <si>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</si>
  <si>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</si>
  <si>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</si>
  <si>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</si>
  <si>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</si>
  <si>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</si>
  <si>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</si>
  <si>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</si>
  <si>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</si>
  <si>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</si>
  <si>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</si>
  <si>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</si>
  <si>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</si>
  <si>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</si>
  <si>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</si>
  <si>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</si>
  <si>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</si>
  <si>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</si>
  <si>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</si>
  <si>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</si>
  <si>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</si>
  <si>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</si>
  <si>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</si>
  <si>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</si>
  <si>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</si>
  <si>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</si>
  <si>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</si>
  <si>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</si>
  <si>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</si>
  <si>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</si>
  <si>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</si>
  <si>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</si>
  <si>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</si>
  <si>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</si>
  <si>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</si>
  <si>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</si>
  <si>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</si>
  <si>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</si>
  <si>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</si>
  <si>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</si>
  <si>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</si>
  <si>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</si>
  <si>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</si>
  <si>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</si>
  <si>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</si>
  <si>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</si>
  <si>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</si>
  <si>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</si>
  <si>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</si>
  <si>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</si>
  <si>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</si>
  <si>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</si>
  <si>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</si>
  <si>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</si>
  <si>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</si>
  <si>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</si>
  <si>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</si>
  <si>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</si>
  <si>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</si>
  <si>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</si>
  <si>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</si>
  <si>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</si>
  <si>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</si>
  <si>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</si>
  <si>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</si>
  <si>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</si>
  <si>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</si>
  <si>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</si>
  <si>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</si>
  <si>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</si>
  <si>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</si>
  <si>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</si>
  <si>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</si>
  <si>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</si>
  <si>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</si>
  <si>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</si>
  <si>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</si>
  <si>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</si>
  <si>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</si>
  <si>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</si>
  <si>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</si>
  <si>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</si>
  <si>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</si>
  <si>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</si>
  <si>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</si>
  <si>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</si>
  <si>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</si>
  <si>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</si>
  <si>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</si>
  <si>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</si>
  <si>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</si>
  <si>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</si>
  <si>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</si>
  <si>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</si>
  <si>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</si>
  <si>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</si>
  <si>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</si>
  <si>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</si>
  <si>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</si>
  <si>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</si>
  <si>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</si>
  <si>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</si>
  <si>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</si>
  <si>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</si>
  <si>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</si>
  <si>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</si>
  <si>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</si>
  <si>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</si>
  <si>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</si>
  <si>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</si>
  <si>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</si>
  <si>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</si>
  <si>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</si>
  <si>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</si>
  <si>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</si>
  <si>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</si>
  <si>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</si>
  <si>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</si>
  <si>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</si>
  <si>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</si>
  <si>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</si>
  <si>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</si>
  <si>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</si>
  <si>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</si>
  <si>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</si>
  <si>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</si>
  <si>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</si>
  <si>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</si>
  <si>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</si>
  <si>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</si>
  <si>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</si>
  <si>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</si>
  <si>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</si>
  <si>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</si>
  <si>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</si>
  <si>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</si>
  <si>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</si>
  <si>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</si>
  <si>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</si>
  <si>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</si>
  <si>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</si>
  <si>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</si>
  <si>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</si>
  <si>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</si>
  <si>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</si>
  <si>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</si>
  <si>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</si>
  <si>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</si>
  <si>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</si>
  <si>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</si>
  <si>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</si>
  <si>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</si>
  <si>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</si>
  <si>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</si>
  <si>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</si>
  <si>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</si>
  <si>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</si>
  <si>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</si>
  <si>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</si>
  <si>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</si>
  <si>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</si>
  <si>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</si>
  <si>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</si>
  <si>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</si>
  <si>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</si>
  <si>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</si>
  <si>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</si>
  <si>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</si>
  <si>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</si>
  <si>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</si>
  <si>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</si>
  <si>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</si>
  <si>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</si>
  <si>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</si>
  <si>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</si>
  <si>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</si>
  <si>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</si>
  <si>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</si>
  <si>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</si>
  <si>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</si>
  <si>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</si>
  <si>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</si>
  <si>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</si>
  <si>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</si>
  <si>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</si>
  <si>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</si>
  <si>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</si>
  <si>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</si>
  <si>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</si>
  <si>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</si>
  <si>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</si>
  <si>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</si>
  <si>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</si>
  <si>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</si>
  <si>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</si>
  <si>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福島県磐梯町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</si>
  <si>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</si>
  <si>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</si>
  <si>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</si>
  <si>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</si>
  <si>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</si>
  <si>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</si>
  <si>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</si>
  <si>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</si>
  <si>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</si>
  <si>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</si>
  <si>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</si>
  <si>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</si>
  <si>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</si>
  <si>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</si>
  <si>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</si>
  <si>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</si>
  <si>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</si>
  <si>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</si>
  <si>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</si>
  <si>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</si>
  <si>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</si>
  <si>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</si>
  <si>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</si>
  <si>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</si>
  <si>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</si>
  <si>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</si>
  <si>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</si>
  <si>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</si>
  <si>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</si>
  <si>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</si>
  <si>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</si>
  <si>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</si>
  <si>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</si>
  <si>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</si>
  <si>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</si>
  <si>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</si>
  <si>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</si>
  <si>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</si>
  <si>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</si>
  <si>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</si>
  <si>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</si>
  <si>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</si>
  <si>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</si>
  <si>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</si>
  <si>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</si>
  <si>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</si>
  <si>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</si>
  <si>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</si>
  <si>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</si>
  <si>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</si>
  <si>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</si>
  <si>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</si>
  <si>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</si>
  <si>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</si>
  <si>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</si>
  <si>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</si>
  <si>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</si>
  <si>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</si>
  <si>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</si>
  <si>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</si>
  <si>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</si>
  <si>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</si>
  <si>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</si>
  <si>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</si>
  <si>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</si>
  <si>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</si>
  <si>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</si>
  <si>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</si>
  <si>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</si>
  <si>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</si>
  <si>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</si>
  <si>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</si>
  <si>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</si>
  <si>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</si>
  <si>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</si>
  <si>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</si>
  <si>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</si>
  <si>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</si>
  <si>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</si>
  <si>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</si>
  <si>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</si>
  <si>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</si>
  <si>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</si>
  <si>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</si>
  <si>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</si>
  <si>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</si>
  <si>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</si>
  <si>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</si>
  <si>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</si>
  <si>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</si>
  <si>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</si>
  <si>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</si>
  <si>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</si>
  <si>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</si>
  <si>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</si>
  <si>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</si>
  <si>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</si>
  <si>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</si>
  <si>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</si>
  <si>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</si>
  <si>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</si>
  <si>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</si>
  <si>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</si>
  <si>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</si>
  <si>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</si>
  <si>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</si>
  <si>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</si>
  <si>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</si>
  <si>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</si>
  <si>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</si>
  <si>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</si>
  <si>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</si>
  <si>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</si>
  <si>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</si>
  <si>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</si>
  <si>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</si>
  <si>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</si>
  <si>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</si>
  <si>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</si>
  <si>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</si>
  <si>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</si>
  <si>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</si>
  <si>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</si>
  <si>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</si>
  <si>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</si>
  <si>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</si>
  <si>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</si>
  <si>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</si>
  <si>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</si>
  <si>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</si>
  <si>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</si>
  <si>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</si>
  <si>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</si>
  <si>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</si>
  <si>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</si>
  <si>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</si>
  <si>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</si>
  <si>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</si>
  <si>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</si>
  <si>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</si>
  <si>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</si>
  <si>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</si>
  <si>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</si>
  <si>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</si>
  <si>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</si>
  <si>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</si>
  <si>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</si>
  <si>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</si>
  <si>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</si>
  <si>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</si>
  <si>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</si>
  <si>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福島県磐梯町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</si>
  <si>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</si>
  <si>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</si>
  <si>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</si>
  <si>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</si>
  <si>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</si>
  <si>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</si>
  <si>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</si>
  <si>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</si>
  <si>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</si>
  <si>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</si>
  <si>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</si>
  <si>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</si>
  <si>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</si>
  <si>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</si>
  <si>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</si>
  <si>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</si>
  <si>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</si>
  <si>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</si>
  <si>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</si>
  <si>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</si>
  <si>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</si>
  <si>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</si>
  <si>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</si>
  <si>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</si>
  <si>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</si>
  <si>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</si>
  <si>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</si>
  <si>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</si>
  <si>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</si>
  <si>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</si>
  <si>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</si>
  <si>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</si>
  <si>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</si>
  <si>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</si>
  <si>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</si>
  <si>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</si>
  <si>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</si>
  <si>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</si>
  <si>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</si>
  <si>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</si>
  <si>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</si>
  <si>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</si>
  <si>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t>
    <phoneticPr fontId="5"/>
  </si>
  <si>
    <t>法非適用企業</t>
    <phoneticPr fontId="5"/>
  </si>
  <si>
    <t>農業集落排水事業特別会計</t>
    <phoneticPr fontId="5"/>
  </si>
  <si>
    <t>-</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</si>
  <si>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</si>
  <si>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</si>
  <si>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</si>
  <si>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</si>
  <si>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</si>
  <si>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</si>
  <si>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</si>
  <si>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</si>
  <si>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</si>
  <si>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</si>
  <si>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</si>
  <si>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</si>
  <si>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</si>
  <si>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</si>
  <si>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</si>
  <si>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</si>
  <si>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</si>
  <si>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</si>
  <si>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</si>
  <si>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</si>
  <si>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</si>
  <si>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</si>
  <si>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</si>
  <si>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</si>
  <si>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</si>
  <si>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</si>
  <si>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</si>
  <si>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</si>
  <si>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</si>
  <si>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</si>
  <si>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</si>
  <si>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</si>
  <si>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</si>
  <si>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</si>
  <si>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</si>
  <si>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</si>
  <si>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</si>
  <si>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</si>
  <si>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</si>
  <si>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</si>
  <si>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</si>
  <si>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</si>
  <si>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</si>
  <si>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</si>
  <si>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</si>
  <si>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</si>
  <si>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</si>
  <si>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</si>
  <si>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</si>
  <si>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</si>
  <si>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</si>
  <si>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</si>
  <si>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</si>
  <si>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</si>
  <si>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</si>
  <si>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</si>
  <si>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</si>
  <si>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</si>
  <si>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</si>
  <si>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</si>
  <si>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</si>
  <si>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</si>
  <si>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</si>
  <si>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</si>
  <si>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</si>
  <si>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</si>
  <si>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</si>
  <si>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</si>
  <si>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</si>
  <si>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</si>
  <si>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</si>
  <si>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</si>
  <si>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</si>
  <si>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</si>
  <si>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</si>
  <si>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</si>
  <si>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</si>
  <si>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</si>
  <si>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</si>
  <si>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</si>
  <si>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</si>
  <si>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</si>
  <si>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</si>
  <si>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</si>
  <si>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</si>
  <si>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</si>
  <si>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</si>
  <si>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</si>
  <si>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</si>
  <si>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</si>
  <si>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</si>
  <si>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</si>
  <si>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</si>
  <si>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</si>
  <si>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</si>
  <si>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</si>
  <si>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</si>
  <si>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</si>
  <si>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</si>
  <si>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</si>
  <si>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</si>
  <si>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</si>
  <si>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</si>
  <si>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</si>
  <si>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</si>
  <si>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</si>
  <si>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</si>
  <si>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</si>
  <si>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</si>
  <si>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</si>
  <si>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</si>
  <si>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</si>
  <si>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</si>
  <si>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</si>
  <si>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</si>
  <si>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</si>
  <si>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</si>
  <si>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</si>
  <si>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</si>
  <si>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</si>
  <si>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</si>
  <si>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</si>
  <si>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</si>
  <si>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</si>
  <si>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</si>
  <si>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</si>
  <si>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</si>
  <si>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</si>
  <si>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</si>
  <si>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</si>
  <si>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</si>
  <si>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</si>
  <si>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</si>
  <si>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</si>
  <si>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</si>
  <si>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</si>
  <si>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</si>
  <si>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</si>
  <si>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</si>
  <si>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</si>
  <si>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</si>
  <si>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</si>
  <si>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</si>
  <si>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</si>
  <si>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</si>
  <si>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</si>
  <si>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</si>
  <si>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</si>
  <si>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</si>
  <si>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</si>
  <si>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</si>
  <si>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</si>
  <si>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</si>
  <si>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6.55</t>
  </si>
  <si>
    <t>▲ 12.98</t>
  </si>
  <si>
    <t>一般会計</t>
  </si>
  <si>
    <t>介護保険特別会計</t>
  </si>
  <si>
    <t>簡易水道特別会計</t>
  </si>
  <si>
    <t>国民健康保険特別会計</t>
  </si>
  <si>
    <t>公団分収造林特別会計</t>
  </si>
  <si>
    <t>七ツ森地区下水道事業特別会計</t>
  </si>
  <si>
    <t>後期高齢者医療特別会計</t>
  </si>
  <si>
    <t>公共下水道特別会計</t>
  </si>
  <si>
    <t>その他会計（赤字）</t>
  </si>
  <si>
    <t>その他会計（黒字）</t>
  </si>
  <si>
    <t>（百万円）</t>
    <phoneticPr fontId="5"/>
  </si>
  <si>
    <t>H30</t>
    <phoneticPr fontId="5"/>
  </si>
  <si>
    <t>R01</t>
    <phoneticPr fontId="5"/>
  </si>
  <si>
    <t>R02</t>
    <phoneticPr fontId="5"/>
  </si>
  <si>
    <t>R03</t>
    <phoneticPr fontId="5"/>
  </si>
  <si>
    <t>R04</t>
    <phoneticPr fontId="5"/>
  </si>
  <si>
    <t>会津地方広域市町村圏整備組合一般会計</t>
  </si>
  <si>
    <t>会津若松地方広域市町村圏整備組合 水道用水供給事業会計</t>
    <rPh sb="2" eb="4">
      <t>ワカマツ</t>
    </rPh>
    <rPh sb="17" eb="20">
      <t>スイドウヨウ</t>
    </rPh>
    <rPh sb="20" eb="21">
      <t>スイ</t>
    </rPh>
    <rPh sb="21" eb="23">
      <t>キョウキュウ</t>
    </rPh>
    <rPh sb="23" eb="25">
      <t>ジギョウ</t>
    </rPh>
    <rPh sb="25" eb="27">
      <t>カイケイ</t>
    </rPh>
    <phoneticPr fontId="2"/>
  </si>
  <si>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2"/>
  </si>
  <si>
    <t>福島県市町村総合事務組合消防補償等特別会計</t>
    <rPh sb="12" eb="14">
      <t>ショウボウ</t>
    </rPh>
    <rPh sb="14" eb="16">
      <t>ホショウ</t>
    </rPh>
    <rPh sb="16" eb="17">
      <t>トウ</t>
    </rPh>
    <rPh sb="17" eb="21">
      <t>トクベツカイケイ</t>
    </rPh>
    <phoneticPr fontId="2"/>
  </si>
  <si>
    <t>福島県市町村総合事務組合消防賞じゅつ金特別会計</t>
    <rPh sb="12" eb="14">
      <t>ショウボウ</t>
    </rPh>
    <rPh sb="14" eb="15">
      <t>ショウ</t>
    </rPh>
    <rPh sb="18" eb="19">
      <t>キン</t>
    </rPh>
    <rPh sb="19" eb="23">
      <t>トクベツカイケイ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</si>
  <si>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7">
      <t>トクベツカイケイ</t>
    </rPh>
    <phoneticPr fontId="2"/>
  </si>
  <si>
    <t>福島県市町村総合事務組合 自治会管理特別会計</t>
    <rPh sb="13" eb="16">
      <t>ジチカイ</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</si>
  <si>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</si>
  <si>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</si>
  <si>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磐梯町外一市二町一ヶ村組合</t>
    <rPh sb="0" eb="3">
      <t>バンダイマチ</t>
    </rPh>
    <rPh sb="3" eb="4">
      <t>ホカ</t>
    </rPh>
    <rPh sb="4" eb="5">
      <t>イチ</t>
    </rPh>
    <rPh sb="5" eb="6">
      <t>シ</t>
    </rPh>
    <rPh sb="6" eb="7">
      <t>ニ</t>
    </rPh>
    <rPh sb="7" eb="8">
      <t>マチ</t>
    </rPh>
    <rPh sb="8" eb="9">
      <t>イチ</t>
    </rPh>
    <rPh sb="10" eb="11">
      <t>ムラ</t>
    </rPh>
    <rPh sb="11" eb="13">
      <t>クミアイ</t>
    </rPh>
    <phoneticPr fontId="2"/>
  </si>
  <si>
    <t>磐梯清水平開発 株式会社</t>
    <rPh sb="0" eb="2">
      <t>バンダイ</t>
    </rPh>
    <rPh sb="2" eb="4">
      <t>シミズ</t>
    </rPh>
    <rPh sb="4" eb="5">
      <t>ダイラ</t>
    </rPh>
    <rPh sb="5" eb="7">
      <t>カイハツ</t>
    </rPh>
    <rPh sb="8" eb="12">
      <t>カブシキガイシャ</t>
    </rPh>
    <phoneticPr fontId="2"/>
  </si>
  <si>
    <t>株式会社 会津嶺の里</t>
    <rPh sb="0" eb="4">
      <t>カブシキガイシャ</t>
    </rPh>
    <rPh sb="5" eb="7">
      <t>アイヅ</t>
    </rPh>
    <rPh sb="7" eb="8">
      <t>ミネ</t>
    </rPh>
    <rPh sb="9" eb="10">
      <t>サト</t>
    </rPh>
    <phoneticPr fontId="2"/>
  </si>
  <si>
    <t>一般社団法人 ばんだい振興公社</t>
    <rPh sb="0" eb="2">
      <t>イッパン</t>
    </rPh>
    <rPh sb="2" eb="6">
      <t>シャダンホウジン</t>
    </rPh>
    <rPh sb="11" eb="13">
      <t>シンコウ</t>
    </rPh>
    <rPh sb="13" eb="15">
      <t>コウシャ</t>
    </rPh>
    <phoneticPr fontId="2"/>
  </si>
  <si>
    <t>(ふるさと基金(R04年度末現在))</t>
    <phoneticPr fontId="5"/>
  </si>
  <si>
    <t>(公共施設整備基金(R04年度末現在))</t>
    <phoneticPr fontId="2"/>
  </si>
  <si>
    <t>(ゆめ夢基金(R04年度末現在))</t>
    <phoneticPr fontId="2"/>
  </si>
  <si>
    <t>(過疎地域持続的発展特別事業基金(R04年度末現在))</t>
    <phoneticPr fontId="2"/>
  </si>
  <si>
    <t>(青少年育成基金(R04年度末現在))</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</si>
  <si>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</si>
  <si>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</si>
  <si>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</si>
  <si>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単年度で増加し、類似団体と比べて非常に高い傾向にある。しかしながら、有形固定資産減価償却率は類似団体より低い水準で推移している。近年、施設の除却とともに新たな公共施設を集約建設したことにより、減価償却率が類似団体の平均値以下で推移しているが、起債借入額が高額であり、将来負担比率は今後上昇する見込みである。今後は、事業計画の見直しや建設事業に伴う地方債の新規借入れの抑制を図り、行財政改革による財政の健全化や将来負担比率を減少させる取組みを積極的に進めていくとともに、公共施設等総合管理計画及び各個別施設計画に基づき、長期的な公共施設の管理を行い、急激な数値上昇を抑制する取組み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</si>
  <si>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</si>
  <si>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</si>
  <si>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</si>
  <si>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</si>
  <si>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</si>
  <si>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</si>
  <si>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率は、類似団体と比べて非常に高い傾向にある。また、近年では実質公債費比率も増加に転じている。これは、近年の普通建設事業に投入した地方債の償還開始による公債費の増加によるものである。今後も、地方債の新規借入の抑制を図るとともに、借入れる際には償還に有利な条件のものに限定し、後年度の財政負担軽減に努めるものとする。なお、実質公債費比率は年々上昇することが見込まれることから、財政規模にあった公債管理を図るべく、事業計画の見直し、地方債の新規借入の抑制を図りながら、地方債、債務負担行為など、将来負担の要因となるべき要素は極力増大させないよう、計画的な財政運営を行わなければな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</si>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</sst>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F5A7B8A-3030-49B3-AEF6-E51AC6E4DC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33E2-4992-838D-75DA7F0A3D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182209</c:v>
                </c:pt>
                <c:pt idx="1">
                  <c:v>128955</c:v>
                </c:pt>
                <c:pt idx="2">
                  <c:v>125976</c:v>
                </c:pt>
                <c:pt idx="3">
                  <c:v>130605</c:v>
                </c:pt>
                <c:pt idx="4">
                  <c:v>149764</c:v>
                </c:pt>
              </c:numCache>
            </c:numRef>
          </c:val>
          <c:smooth val="0"/>
          <c:extLst>
            <c:ext xmlns:c16="http://schemas.microsoft.com/office/drawing/2014/chart" uri="{C3380CC4-5D6E-409C-BE32-E72D297353CC}">
              <c16:uniqueId val="{00000001-33E2-4992-838D-75DA7F0A3D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5.31</c:v>
                </c:pt>
                <c:pt idx="1">
                  <c:v>5.19</c:v>
                </c:pt>
                <c:pt idx="2">
                  <c:v>5.53</c:v>
                </c:pt>
                <c:pt idx="3">
                  <c:v>5.14</c:v>
                </c:pt>
                <c:pt idx="4">
                  <c:v>5.83</c:v>
                </c:pt>
              </c:numCache>
            </c:numRef>
          </c:val>
          <c:extLst>
            <c:ext xmlns:c16="http://schemas.microsoft.com/office/drawing/2014/chart" uri="{C3380CC4-5D6E-409C-BE32-E72D297353CC}">
              <c16:uniqueId val="{00000000-76BE-4A63-8036-95F0B9C1FA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38.979999999999997</c:v>
                </c:pt>
                <c:pt idx="1">
                  <c:v>30.58</c:v>
                </c:pt>
                <c:pt idx="2">
                  <c:v>14.76</c:v>
                </c:pt>
                <c:pt idx="3">
                  <c:v>32.6</c:v>
                </c:pt>
                <c:pt idx="4">
                  <c:v>37.24</c:v>
                </c:pt>
              </c:numCache>
            </c:numRef>
          </c:val>
          <c:extLst>
            <c:ext xmlns:c16="http://schemas.microsoft.com/office/drawing/2014/chart" uri="{C3380CC4-5D6E-409C-BE32-E72D297353CC}">
              <c16:uniqueId val="{00000001-76BE-4A63-8036-95F0B9C1FA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7.86</c:v>
                </c:pt>
                <c:pt idx="1">
                  <c:v>-6.55</c:v>
                </c:pt>
                <c:pt idx="2">
                  <c:v>-12.98</c:v>
                </c:pt>
                <c:pt idx="3">
                  <c:v>19.079999999999998</c:v>
                </c:pt>
                <c:pt idx="4">
                  <c:v>4.3899999999999997</c:v>
                </c:pt>
              </c:numCache>
            </c:numRef>
          </c:val>
          <c:smooth val="0"/>
          <c:extLst>
            <c:ext xmlns:c16="http://schemas.microsoft.com/office/drawing/2014/chart" uri="{C3380CC4-5D6E-409C-BE32-E72D297353CC}">
              <c16:uniqueId val="{00000002-76BE-4A63-8036-95F0B9C1FA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EC5-4E44-8BC4-44C14EF4A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C5-4E44-8BC4-44C14EF4A7EE}"/>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C5-4E44-8BC4-44C14EF4A7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C5-4E44-8BC4-44C14EF4A7EE}"/>
            </c:ext>
          </c:extLst>
        </c:ser>
        <c:ser>
          <c:idx val="4"/>
          <c:order val="4"/>
          <c:tx>
            <c:strRef>
              <c:f>データシート!$A$31</c:f>
              <c:strCache>
                <c:ptCount val="1"/>
                <c:pt idx="0">
                  <c:v>七ツ森地区下水道事業特別会計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EC5-4E44-8BC4-44C14EF4A7EE}"/>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EC5-4E44-8BC4-44C14EF4A7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0.37</c:v>
                </c:pt>
                <c:pt idx="4">
                  <c:v>#N/A</c:v>
                </c:pt>
                <c:pt idx="5">
                  <c:v>0.45</c:v>
                </c:pt>
                <c:pt idx="6">
                  <c:v>#N/A</c:v>
                </c:pt>
                <c:pt idx="7">
                  <c:v>0.34</c:v>
                </c:pt>
                <c:pt idx="8">
                  <c:v>#N/A</c:v>
                </c:pt>
                <c:pt idx="9">
                  <c:v>0.3</c:v>
                </c:pt>
              </c:numCache>
            </c:numRef>
          </c:val>
          <c:extLst>
            <c:ext xmlns:c16="http://schemas.microsoft.com/office/drawing/2014/chart" uri="{C3380CC4-5D6E-409C-BE32-E72D297353CC}">
              <c16:uniqueId val="{00000006-6EC5-4E44-8BC4-44C14EF4A7E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0.67</c:v>
                </c:pt>
                <c:pt idx="2">
                  <c:v>#N/A</c:v>
                </c:pt>
                <c:pt idx="3">
                  <c:v>1.24</c:v>
                </c:pt>
                <c:pt idx="4">
                  <c:v>#N/A</c:v>
                </c:pt>
                <c:pt idx="5">
                  <c:v>0.59</c:v>
                </c:pt>
                <c:pt idx="6">
                  <c:v>#N/A</c:v>
                </c:pt>
                <c:pt idx="7">
                  <c:v>0.99</c:v>
                </c:pt>
                <c:pt idx="8">
                  <c:v>#N/A</c:v>
                </c:pt>
                <c:pt idx="9">
                  <c:v>1.2</c:v>
                </c:pt>
              </c:numCache>
            </c:numRef>
          </c:val>
          <c:extLst>
            <c:ext xmlns:c16="http://schemas.microsoft.com/office/drawing/2014/chart" uri="{C3380CC4-5D6E-409C-BE32-E72D297353CC}">
              <c16:uniqueId val="{00000007-6EC5-4E44-8BC4-44C14EF4A7E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0.72</c:v>
                </c:pt>
                <c:pt idx="2">
                  <c:v>#N/A</c:v>
                </c:pt>
                <c:pt idx="3">
                  <c:v>0.83</c:v>
                </c:pt>
                <c:pt idx="4">
                  <c:v>#N/A</c:v>
                </c:pt>
                <c:pt idx="5">
                  <c:v>0.88</c:v>
                </c:pt>
                <c:pt idx="6">
                  <c:v>#N/A</c:v>
                </c:pt>
                <c:pt idx="7">
                  <c:v>1.02</c:v>
                </c:pt>
                <c:pt idx="8">
                  <c:v>#N/A</c:v>
                </c:pt>
                <c:pt idx="9">
                  <c:v>2.61</c:v>
                </c:pt>
              </c:numCache>
            </c:numRef>
          </c:val>
          <c:extLst>
            <c:ext xmlns:c16="http://schemas.microsoft.com/office/drawing/2014/chart" uri="{C3380CC4-5D6E-409C-BE32-E72D297353CC}">
              <c16:uniqueId val="{00000008-6EC5-4E44-8BC4-44C14EF4A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c:v>
                </c:pt>
                <c:pt idx="2">
                  <c:v>#N/A</c:v>
                </c:pt>
                <c:pt idx="3">
                  <c:v>5.18</c:v>
                </c:pt>
                <c:pt idx="4">
                  <c:v>#N/A</c:v>
                </c:pt>
                <c:pt idx="5">
                  <c:v>5.53</c:v>
                </c:pt>
                <c:pt idx="6">
                  <c:v>#N/A</c:v>
                </c:pt>
                <c:pt idx="7">
                  <c:v>5.14</c:v>
                </c:pt>
                <c:pt idx="8">
                  <c:v>#N/A</c:v>
                </c:pt>
                <c:pt idx="9">
                  <c:v>6.82</c:v>
                </c:pt>
              </c:numCache>
            </c:numRef>
          </c:val>
          <c:extLst>
            <c:ext xmlns:c16="http://schemas.microsoft.com/office/drawing/2014/chart" uri="{C3380CC4-5D6E-409C-BE32-E72D297353CC}">
              <c16:uniqueId val="{00000009-6EC5-4E44-8BC4-44C14EF4A7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512</c:v>
                </c:pt>
                <c:pt idx="5">
                  <c:v>605</c:v>
                </c:pt>
                <c:pt idx="8">
                  <c:v>631</c:v>
                </c:pt>
                <c:pt idx="11">
                  <c:v>636</c:v>
                </c:pt>
                <c:pt idx="14">
                  <c:v>638</c:v>
                </c:pt>
              </c:numCache>
            </c:numRef>
          </c:val>
          <c:extLst>
            <c:ext xmlns:c16="http://schemas.microsoft.com/office/drawing/2014/chart" uri="{C3380CC4-5D6E-409C-BE32-E72D297353CC}">
              <c16:uniqueId val="{00000000-81DE-42F3-9E74-EFA604E82E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DE-42F3-9E74-EFA604E82E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1DE-42F3-9E74-EFA604E82E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81DE-42F3-9E74-EFA604E82E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121</c:v>
                </c:pt>
                <c:pt idx="3">
                  <c:v>122</c:v>
                </c:pt>
                <c:pt idx="6">
                  <c:v>123</c:v>
                </c:pt>
                <c:pt idx="9">
                  <c:v>120</c:v>
                </c:pt>
                <c:pt idx="12">
                  <c:v>119</c:v>
                </c:pt>
              </c:numCache>
            </c:numRef>
          </c:val>
          <c:extLst>
            <c:ext xmlns:c16="http://schemas.microsoft.com/office/drawing/2014/chart" uri="{C3380CC4-5D6E-409C-BE32-E72D297353CC}">
              <c16:uniqueId val="{00000004-81DE-42F3-9E74-EFA604E82E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DE-42F3-9E74-EFA604E82E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DE-42F3-9E74-EFA604E82E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540</c:v>
                </c:pt>
                <c:pt idx="3">
                  <c:v>694</c:v>
                </c:pt>
                <c:pt idx="6">
                  <c:v>743</c:v>
                </c:pt>
                <c:pt idx="9">
                  <c:v>745</c:v>
                </c:pt>
                <c:pt idx="12">
                  <c:v>750</c:v>
                </c:pt>
              </c:numCache>
            </c:numRef>
          </c:val>
          <c:extLst>
            <c:ext xmlns:c16="http://schemas.microsoft.com/office/drawing/2014/chart" uri="{C3380CC4-5D6E-409C-BE32-E72D297353CC}">
              <c16:uniqueId val="{00000007-81DE-42F3-9E74-EFA604E82E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152</c:v>
                </c:pt>
                <c:pt idx="2">
                  <c:v>#N/A</c:v>
                </c:pt>
                <c:pt idx="3">
                  <c:v>#N/A</c:v>
                </c:pt>
                <c:pt idx="4">
                  <c:v>214</c:v>
                </c:pt>
                <c:pt idx="5">
                  <c:v>#N/A</c:v>
                </c:pt>
                <c:pt idx="6">
                  <c:v>#N/A</c:v>
                </c:pt>
                <c:pt idx="7">
                  <c:v>238</c:v>
                </c:pt>
                <c:pt idx="8">
                  <c:v>#N/A</c:v>
                </c:pt>
                <c:pt idx="9">
                  <c:v>#N/A</c:v>
                </c:pt>
                <c:pt idx="10">
                  <c:v>232</c:v>
                </c:pt>
                <c:pt idx="11">
                  <c:v>#N/A</c:v>
                </c:pt>
                <c:pt idx="12">
                  <c:v>#N/A</c:v>
                </c:pt>
                <c:pt idx="13">
                  <c:v>235</c:v>
                </c:pt>
                <c:pt idx="14">
                  <c:v>#N/A</c:v>
                </c:pt>
              </c:numCache>
            </c:numRef>
          </c:val>
          <c:smooth val="0"/>
          <c:extLst>
            <c:ext xmlns:c16="http://schemas.microsoft.com/office/drawing/2014/chart" uri="{C3380CC4-5D6E-409C-BE32-E72D297353CC}">
              <c16:uniqueId val="{00000008-81DE-42F3-9E74-EFA604E82E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5742</c:v>
                </c:pt>
                <c:pt idx="5">
                  <c:v>5449</c:v>
                </c:pt>
                <c:pt idx="8">
                  <c:v>5963</c:v>
                </c:pt>
                <c:pt idx="11">
                  <c:v>5716</c:v>
                </c:pt>
                <c:pt idx="14">
                  <c:v>5664</c:v>
                </c:pt>
              </c:numCache>
            </c:numRef>
          </c:val>
          <c:extLst>
            <c:ext xmlns:c16="http://schemas.microsoft.com/office/drawing/2014/chart" uri="{C3380CC4-5D6E-409C-BE32-E72D297353CC}">
              <c16:uniqueId val="{00000000-FAC6-4BA2-A883-12877BF9D5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c:v>
                </c:pt>
                <c:pt idx="5">
                  <c:v>14</c:v>
                </c:pt>
                <c:pt idx="8">
                  <c:v>9</c:v>
                </c:pt>
                <c:pt idx="11">
                  <c:v>6</c:v>
                </c:pt>
                <c:pt idx="14">
                  <c:v>11</c:v>
                </c:pt>
              </c:numCache>
            </c:numRef>
          </c:val>
          <c:extLst>
            <c:ext xmlns:c16="http://schemas.microsoft.com/office/drawing/2014/chart" uri="{C3380CC4-5D6E-409C-BE32-E72D297353CC}">
              <c16:uniqueId val="{00000001-FAC6-4BA2-A883-12877BF9D5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1342</c:v>
                </c:pt>
                <c:pt idx="5">
                  <c:v>1239</c:v>
                </c:pt>
                <c:pt idx="8">
                  <c:v>1332</c:v>
                </c:pt>
                <c:pt idx="11">
                  <c:v>1690</c:v>
                </c:pt>
                <c:pt idx="14">
                  <c:v>1770</c:v>
                </c:pt>
              </c:numCache>
            </c:numRef>
          </c:val>
          <c:extLst>
            <c:ext xmlns:c16="http://schemas.microsoft.com/office/drawing/2014/chart" uri="{C3380CC4-5D6E-409C-BE32-E72D297353CC}">
              <c16:uniqueId val="{00000002-FAC6-4BA2-A883-12877BF9D5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C6-4BA2-A883-12877BF9D5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C6-4BA2-A883-12877BF9D5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6-4BA2-A883-12877BF9D5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436</c:v>
                </c:pt>
                <c:pt idx="3">
                  <c:v>236</c:v>
                </c:pt>
                <c:pt idx="6">
                  <c:v>202</c:v>
                </c:pt>
                <c:pt idx="9">
                  <c:v>185</c:v>
                </c:pt>
                <c:pt idx="12">
                  <c:v>170</c:v>
                </c:pt>
              </c:numCache>
            </c:numRef>
          </c:val>
          <c:extLst>
            <c:ext xmlns:c16="http://schemas.microsoft.com/office/drawing/2014/chart" uri="{C3380CC4-5D6E-409C-BE32-E72D297353CC}">
              <c16:uniqueId val="{00000006-FAC6-4BA2-A883-12877BF9D5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180</c:v>
                </c:pt>
                <c:pt idx="3">
                  <c:v>235</c:v>
                </c:pt>
                <c:pt idx="6">
                  <c:v>230</c:v>
                </c:pt>
                <c:pt idx="9">
                  <c:v>2628</c:v>
                </c:pt>
                <c:pt idx="12">
                  <c:v>3480</c:v>
                </c:pt>
              </c:numCache>
            </c:numRef>
          </c:val>
          <c:extLst>
            <c:ext xmlns:c16="http://schemas.microsoft.com/office/drawing/2014/chart" uri="{C3380CC4-5D6E-409C-BE32-E72D297353CC}">
              <c16:uniqueId val="{00000007-FAC6-4BA2-A883-12877BF9D5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1285</c:v>
                </c:pt>
                <c:pt idx="3">
                  <c:v>1119</c:v>
                </c:pt>
                <c:pt idx="6">
                  <c:v>1118</c:v>
                </c:pt>
                <c:pt idx="9">
                  <c:v>1033</c:v>
                </c:pt>
                <c:pt idx="12">
                  <c:v>988</c:v>
                </c:pt>
              </c:numCache>
            </c:numRef>
          </c:val>
          <c:extLst>
            <c:ext xmlns:c16="http://schemas.microsoft.com/office/drawing/2014/chart" uri="{C3380CC4-5D6E-409C-BE32-E72D297353CC}">
              <c16:uniqueId val="{00000008-FAC6-4BA2-A883-12877BF9D5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C6-4BA2-A883-12877BF9D5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6552</c:v>
                </c:pt>
                <c:pt idx="3">
                  <c:v>6189</c:v>
                </c:pt>
                <c:pt idx="6">
                  <c:v>5717</c:v>
                </c:pt>
                <c:pt idx="9">
                  <c:v>5191</c:v>
                </c:pt>
                <c:pt idx="12">
                  <c:v>4640</c:v>
                </c:pt>
              </c:numCache>
            </c:numRef>
          </c:val>
          <c:extLst>
            <c:ext xmlns:c16="http://schemas.microsoft.com/office/drawing/2014/chart" uri="{C3380CC4-5D6E-409C-BE32-E72D297353CC}">
              <c16:uniqueId val="{0000000A-FAC6-4BA2-A883-12877BF9D5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1347</c:v>
                </c:pt>
                <c:pt idx="2">
                  <c:v>#N/A</c:v>
                </c:pt>
                <c:pt idx="3">
                  <c:v>#N/A</c:v>
                </c:pt>
                <c:pt idx="4">
                  <c:v>1077</c:v>
                </c:pt>
                <c:pt idx="5">
                  <c:v>#N/A</c:v>
                </c:pt>
                <c:pt idx="6">
                  <c:v>#N/A</c:v>
                </c:pt>
                <c:pt idx="7">
                  <c:v>0</c:v>
                </c:pt>
                <c:pt idx="8">
                  <c:v>#N/A</c:v>
                </c:pt>
                <c:pt idx="9">
                  <c:v>#N/A</c:v>
                </c:pt>
                <c:pt idx="10">
                  <c:v>1624</c:v>
                </c:pt>
                <c:pt idx="11">
                  <c:v>#N/A</c:v>
                </c:pt>
                <c:pt idx="12">
                  <c:v>#N/A</c:v>
                </c:pt>
                <c:pt idx="13">
                  <c:v>1833</c:v>
                </c:pt>
                <c:pt idx="14">
                  <c:v>#N/A</c:v>
                </c:pt>
              </c:numCache>
            </c:numRef>
          </c:val>
          <c:smooth val="0"/>
          <c:extLst>
            <c:ext xmlns:c16="http://schemas.microsoft.com/office/drawing/2014/chart" uri="{C3380CC4-5D6E-409C-BE32-E72D297353CC}">
              <c16:uniqueId val="{0000000B-FAC6-4BA2-A883-12877BF9D5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357</c:v>
                </c:pt>
                <c:pt idx="1">
                  <c:v>857</c:v>
                </c:pt>
                <c:pt idx="2">
                  <c:v>955</c:v>
                </c:pt>
              </c:numCache>
            </c:numRef>
          </c:val>
          <c:extLst>
            <c:ext xmlns:c16="http://schemas.microsoft.com/office/drawing/2014/chart" uri="{C3380CC4-5D6E-409C-BE32-E72D297353CC}">
              <c16:uniqueId val="{00000000-0D96-4842-9F3F-505C0FDED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133</c:v>
                </c:pt>
                <c:pt idx="2">
                  <c:v>71</c:v>
                </c:pt>
              </c:numCache>
            </c:numRef>
          </c:val>
          <c:extLst>
            <c:ext xmlns:c16="http://schemas.microsoft.com/office/drawing/2014/chart" uri="{C3380CC4-5D6E-409C-BE32-E72D297353CC}">
              <c16:uniqueId val="{00000001-0D96-4842-9F3F-505C0FDED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852</c:v>
                </c:pt>
                <c:pt idx="1">
                  <c:v>591</c:v>
                </c:pt>
                <c:pt idx="2">
                  <c:v>656</c:v>
                </c:pt>
              </c:numCache>
            </c:numRef>
          </c:val>
          <c:extLst>
            <c:ext xmlns:c16="http://schemas.microsoft.com/office/drawing/2014/chart" uri="{C3380CC4-5D6E-409C-BE32-E72D297353CC}">
              <c16:uniqueId val="{00000002-0D96-4842-9F3F-505C0FDEDB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{77C137BC-7521-47D2-8BA2-32FD988F7B83}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54C-435A-96D0-AA04FE9C03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{A46CCE4B-D4D8-4036-8D23-BAD0CF27E6C5}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C-435A-96D0-AA04FE9C03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{FE751BEC-B90B-483C-A0A6-9A71DBE2C827}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C-435A-96D0-AA04FE9C03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{74C41E29-E651-450A-89D3-80AE2363590F}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C-435A-96D0-AA04FE9C03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{BCDE6415-C510-427E-A66D-AA2C103C35CE}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C-435A-96D0-AA04FE9C038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{12C14E07-7874-4B6C-8020-8694BD62B805}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54C-435A-96D0-AA04FE9C038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{E7CC5261-C064-49A9-8B2F-CE4FFC1B994F}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54C-435A-96D0-AA04FE9C038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{B0ADF952-6D51-4F2C-8C7E-E6555485ADE0}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54C-435A-96D0-AA04FE9C038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{3841825F-C3D0-4368-B485-E06C969AF72E}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54C-435A-96D0-AA04FE9C03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48.9</c:v>
                </c:pt>
                <c:pt idx="16">
                  <c:v>51</c:v>
                </c:pt>
                <c:pt idx="24">
                  <c:v>52.9</c:v>
                </c:pt>
                <c:pt idx="32">
                  <c:v>55</c:v>
                </c:pt>
              </c:numCache>
            </c:numRef>
          </c:xVal>
          <c:yVal>
            <c:numRef>
              <c:f>公会計指標分析・財政指標組合せ分析表!$BP$51:$DC$51</c:f>
              <c:numCache>
                <c:formatCode>#,##0.0;"▲ "#,##0.0</c:formatCode>
                <c:ptCount val="40"/>
                <c:pt idx="0">
                  <c:v>81.900000000000006</c:v>
                </c:pt>
                <c:pt idx="8">
                  <c:v>65.2</c:v>
                </c:pt>
                <c:pt idx="24">
                  <c:v>81.3</c:v>
                </c:pt>
                <c:pt idx="32">
                  <c:v>94.9</c:v>
                </c:pt>
              </c:numCache>
            </c:numRef>
          </c:yVal>
          <c:smooth val="0"/>
          <c:extLst>
            <c:ext xmlns:c16="http://schemas.microsoft.com/office/drawing/2014/chart" uri="{C3380CC4-5D6E-409C-BE32-E72D297353CC}">
              <c16:uniqueId val="{00000009-B54C-435A-96D0-AA04FE9C03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146541272650441E-2"/>
                  <c:y val="-4.511431505635204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{20C5BEE0-9956-413D-B24D-729C1EAEFE64}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54C-435A-96D0-AA04FE9C03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{EC8DA27B-4355-4EE8-80C9-2B2D64B87BC7}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C-435A-96D0-AA04FE9C03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{029AF9F3-869F-4221-9911-68FBB8890644}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C-435A-96D0-AA04FE9C03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{A1CC066B-0B73-4CA7-89DA-E33B857F9DCF}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C-435A-96D0-AA04FE9C03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{800A70A3-8415-44EA-997C-E22F639443EE}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C-435A-96D0-AA04FE9C0384}"/>
                </c:ext>
              </c:extLst>
            </c:dLbl>
            <c:dLbl>
              <c:idx val="8"/>
              <c:layout>
                <c:manualLayout>
                  <c:x val="-3.6671575761052851E-2"/>
                  <c:y val="-0.10046211978312447"/>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{151653F1-1C9E-4101-BE96-BE08603500D3}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54C-435A-96D0-AA04FE9C0384}"/>
                </c:ext>
              </c:extLst>
            </c:dLbl>
            <c:dLbl>
              <c:idx val="16"/>
              <c:layout>
                <c:manualLayout>
                  <c:x val="-3.5358584736337365E-2"/>
                  <c:y val="-9.837300728827087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{2FE08AA2-B0F5-42DC-B144-6AABCBA0DF24}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54C-435A-96D0-AA04FE9C0384}"/>
                </c:ext>
              </c:extLst>
            </c:dLbl>
            <c:dLbl>
              <c:idx val="24"/>
              <c:layout>
                <c:manualLayout>
                  <c:x val="-3.2015750650234161E-2"/>
                  <c:y val="-2.024780192044889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{D81F5A91-1188-4432-B201-33512FD79C09}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54C-435A-96D0-AA04FE9C0384}"/>
                </c:ext>
              </c:extLst>
            </c:dLbl>
            <c:dLbl>
              <c:idx val="32"/>
              <c:layout>
                <c:manualLayout>
                  <c:x val="-3.2015750650234161E-2"/>
                  <c:y val="-5.949725601947517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{893E5E53-73B9-44AF-BE46-C061E0FEE7F0}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54C-435A-96D0-AA04FE9C03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4C-435A-96D0-AA04FE9C038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{F371D1DB-0AF6-462E-8502-2B6B59A464FB}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8C-4092-A81A-A8AA306168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{D2E20EF5-CFD0-478E-B2ED-987A355B7BFF}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8C-4092-A81A-A8AA306168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{3B2F8A97-4A5E-4161-BF82-4CE25FFD6A55}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8C-4092-A81A-A8AA306168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{370A5CE1-09B6-4AB7-A568-4CD6226827AC}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8C-4092-A81A-A8AA306168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{415D4C23-54D1-44D7-8120-C62507D60428}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8C-4092-A81A-A8AA3061684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{398C2E2B-B18D-4909-8186-E350C7EBE8BB}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8C-4092-A81A-A8AA306168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{4844A01F-EAD4-4709-8880-34845034B4BD}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8C-4092-A81A-A8AA3061684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{F77B8A16-516A-4487-AE68-BEDD5B326972}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8C-4092-A81A-A8AA3061684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{32B047E8-2C43-4D74-A3C5-C73AB4FB0229}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8C-4092-A81A-A8AA306168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10.1</c:v>
                </c:pt>
                <c:pt idx="16">
                  <c:v>11.8</c:v>
                </c:pt>
                <c:pt idx="24">
                  <c:v>12.6</c:v>
                </c:pt>
                <c:pt idx="32">
                  <c:v>12.3</c:v>
                </c:pt>
              </c:numCache>
            </c:numRef>
          </c:xVal>
          <c:yVal>
            <c:numRef>
              <c:f>公会計指標分析・財政指標組合せ分析表!$BP$73:$DC$73</c:f>
              <c:numCache>
                <c:formatCode>#,##0.0;"▲ "#,##0.0</c:formatCode>
                <c:ptCount val="40"/>
                <c:pt idx="0">
                  <c:v>81.900000000000006</c:v>
                </c:pt>
                <c:pt idx="8">
                  <c:v>65.2</c:v>
                </c:pt>
                <c:pt idx="24">
                  <c:v>81.3</c:v>
                </c:pt>
                <c:pt idx="32">
                  <c:v>94.9</c:v>
                </c:pt>
              </c:numCache>
            </c:numRef>
          </c:yVal>
          <c:smooth val="0"/>
          <c:extLst>
            <c:ext xmlns:c16="http://schemas.microsoft.com/office/drawing/2014/chart" uri="{C3380CC4-5D6E-409C-BE32-E72D297353CC}">
              <c16:uniqueId val="{00000009-F78C-4092-A81A-A8AA306168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{A4DD1F4C-DC2D-4CD4-8578-BCD756F6FEB5}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8C-4092-A81A-A8AA306168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{AED0740E-E947-48B3-B182-F0DC9F86414C}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8C-4092-A81A-A8AA306168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{4A50672B-618D-4B53-92EF-216A6EA23648}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8C-4092-A81A-A8AA306168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{914BE6E0-BF85-421A-AB93-736B08E2408B}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8C-4092-A81A-A8AA306168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{37FE4003-98AF-4485-8D7B-777E624117FE}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8C-4092-A81A-A8AA3061684D}"/>
                </c:ext>
              </c:extLst>
            </c:dLbl>
            <c:dLbl>
              <c:idx val="8"/>
              <c:layout>
                <c:manualLayout>
                  <c:x val="-4.4905057365901176E-2"/>
                  <c:y val="-8.133737286005204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{0020B32A-33E1-423A-BFD3-139F74564BA0}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8C-4092-A81A-A8AA3061684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{289F514C-9B13-4DB8-AB32-2BF076B4A53D}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8C-4092-A81A-A8AA3061684D}"/>
                </c:ext>
              </c:extLst>
            </c:dLbl>
            <c:dLbl>
              <c:idx val="24"/>
              <c:layout>
                <c:manualLayout>
                  <c:x val="-3.1570342725075584E-2"/>
                  <c:y val="-3.403555842940682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{EDC65B32-3F4A-40A9-9FCB-340E6E4414E7}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8C-4092-A81A-A8AA3061684D}"/>
                </c:ext>
              </c:extLst>
            </c:dLbl>
            <c:dLbl>
              <c:idx val="32"/>
              <c:layout>
                <c:manualLayout>
                  <c:x val="-3.1570342725075584E-2"/>
                  <c:y val="-7.187700997392300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{A5949C6C-6D5E-4362-A3F0-2EE20908112A}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8C-4092-A81A-A8AA306168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8C-4092-A81A-A8AA3061684D}"/>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0E67312-27B5-4808-B732-4CFB5B0EEFE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8C86B53-018F-4D29-90A3-DF1A0DC0118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18F77B4-34C6-4BCD-AD5D-D7D0579A95B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72520BA-DFE2-41E0-8515-43E566F78B8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080D563-82F4-4609-823E-29DBB00699D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8982487-441B-4A64-9C02-7D753CCB046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5BF536C-2D39-4795-B922-5815F9D58B1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0A4A030-31F6-4F12-BB80-264208129BA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1FD9291-9E60-41D4-A0EB-CFF7FA7A94F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BD06419-14F5-4E0B-A497-403BB537A7F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3,289
3,274
59.77
4,940,781
4,764,658
149,682
2,565,377
4,640,366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A032783-6166-48A6-A605-E2B001AA6F7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7A20D58-25A6-4895-8C16-CCACED29728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FFD472C-C83C-4655-952E-E6FFF6100F8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ABE8024-6456-42D5-8DF1-0637FBB958B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E3B032E-2E14-4C6C-B28C-C0AFD5FCA2A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EB1CDAB-0B89-40CE-AE53-0618A9A45BD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45D05C4-C7AC-4AD5-BDB3-C94636CA9D5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3FC35E7-4735-4BD4-B453-6A8387E2458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F8511EA-F8C0-42BD-89C7-5C3784A80FE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405C3F2-0E8A-4B7A-9408-F30819267F8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92F6AFC-163F-484D-A046-58A01380CC0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1FA2488-B839-4791-A44A-876C687CB37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F5A2DA1-C434-4C3A-B637-4A3ED637F5A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0FCA4C7-81E2-45BB-ADBE-B9E6AF345F3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018353C-4FC3-44CF-91D5-3203D248FE7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35D7B92-68C6-4379-869B-8B4E3DCC960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125855D-1626-4F21-A561-018DD431C61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72AB6F2-2E75-471F-96B3-5B8CAA21428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5F6B9E7-92FA-4739-BC39-CD18AD3E1F0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97B1F8-979E-4BA1-B751-1183D62444D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5562DF4-7586-4100-B8AD-21B1021D293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7CE2596-EFC8-4FC7-A1B7-D3E3DB05D2D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65938B7-2B23-4755-AAB4-240DBD4E3EE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00EE484-7F48-48AF-8525-9750A027648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B5E564A-BB81-4A58-9934-7A4311A3744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CE5DC46-867C-4655-869B-75F3F0DD794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1C99813-D8C1-411A-8225-BBD91C51B9A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8669A77-ECDC-4286-BD8C-8ED50C43DE0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92AF109-6AE5-4D0B-B789-022D3E87A71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61A0E4D-0B18-4808-9797-E7CDA54F533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12587CF-9597-4D7B-94CF-1F12A8156F2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E72D61E-087B-42EF-AC68-C7E9684B130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38208BA-1316-4516-B911-5BF1DCBF536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486D1D4-B49C-4BC6-A884-FA9C1143773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22CD09-EE89-4A0C-AE22-8EFA4683836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5FCA2F9-6714-47B1-8B25-E548C0F9F7C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41C36D5-E28A-4BDB-9A8C-0A0D42C12DF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人口の減少や高齢化率の上昇の反面、従来から立地している企業からの町税の収入割合が高いため、財政力指数は類似団体平均と同水準である。</a:t>
          </a:r>
        </a:p>
        <a:p>
          <a:r>
            <a:rPr kumimoji="1" lang="ja-JP" altLang="en-US" sz="1300">
              <a:latin typeface="ＭＳ Ｐゴシック" panose="020B0600070205080204" pitchFamily="50" charset="-128"/>
              <a:ea typeface="ＭＳ Ｐゴシック" panose="020B0600070205080204" pitchFamily="50" charset="-128"/>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27AAE60-76E4-4094-B200-E7CDFDC54E1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6861C877-ADFF-4753-9374-B8D9F56FA7F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832CA223-FBCD-4AC4-A84A-7E6EF32C0E4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0B838E4-2009-4065-9471-8CD4A1086C0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1A970369-38C1-4046-BB03-D06A27A5FCD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5B38735-6234-423E-AB0F-4E95B86EBFB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0FBF84A-1B32-4396-8252-5270AAFF83A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132F9AB4-5CF4-4FB2-9D47-6744AA7FAEF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BDE2CD5-0790-4E29-9428-49E0994792A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666E1E0-07BC-42D9-ACC0-33604C432F5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F5BB9121-08A0-45F9-8974-F27984165D8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7E5CACB-F24E-4367-9E35-E75138867ED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C166C552-AC32-4E36-8247-7685E6C000A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72A88AB6-50C1-4BF1-8CF4-407ECB2022A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59B1B72B-9657-4595-A20F-A582478FD28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D9344D99-8AAC-4AD7-9428-6BBF2EFF0BE3}"/>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9972644B-2C89-482B-BCFC-EB4D273E869B}"/>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A36AF3DA-F507-4989-9A94-2825AE15CE3D}"/>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CD87CD66-7896-4D91-90B8-69AA3600718D}"/>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28363</xdr:rowOff>
    </xdr:to>
    <xdr:cxnSp macro="">
      <xdr:nvCxnSpPr>
        <xdr:cNvPr id="68" name="直線コネクタ 67">
          <a:extLst>
            <a:ext uri="{FF2B5EF4-FFF2-40B4-BE49-F238E27FC236}">
              <a16:creationId xmlns:a16="http://schemas.microsoft.com/office/drawing/2014/main" id="{BC90DADA-88FE-4273-B4A1-5D804AD6A0BF}"/>
            </a:ext>
          </a:extLst>
        </xdr:cNvPr>
        <xdr:cNvCxnSpPr/>
      </xdr:nvCxnSpPr>
      <xdr:spPr>
        <a:xfrm>
          <a:off x="4114800" y="7572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EFE26540-4744-4A8A-926C-28EF56AB60F2}"/>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C9B6B1FE-85B0-491A-8286-94E4AA9AC228}"/>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FDA32D18-40DA-44A0-AFF1-5D8C8E24A16A}"/>
            </a:ext>
          </a:extLst>
        </xdr:cNvPr>
        <xdr:cNvCxnSpPr/>
      </xdr:nvCxnSpPr>
      <xdr:spPr>
        <a:xfrm>
          <a:off x="3225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1DB02D8E-38B5-448F-91E8-4B9B2CC9086E}"/>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E7973805-E59C-4FF6-B92E-F2E7825516D5}"/>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12277</xdr:rowOff>
    </xdr:to>
    <xdr:cxnSp macro="">
      <xdr:nvCxnSpPr>
        <xdr:cNvPr id="74" name="直線コネクタ 73">
          <a:extLst>
            <a:ext uri="{FF2B5EF4-FFF2-40B4-BE49-F238E27FC236}">
              <a16:creationId xmlns:a16="http://schemas.microsoft.com/office/drawing/2014/main" id="{93DAA93D-24BF-413C-A6E3-52E1271790F9}"/>
            </a:ext>
          </a:extLst>
        </xdr:cNvPr>
        <xdr:cNvCxnSpPr/>
      </xdr:nvCxnSpPr>
      <xdr:spPr>
        <a:xfrm>
          <a:off x="2336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54DA4387-1506-4029-8686-B11D46DDC248}"/>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76" name="テキスト ボックス 75">
          <a:extLst>
            <a:ext uri="{FF2B5EF4-FFF2-40B4-BE49-F238E27FC236}">
              <a16:creationId xmlns:a16="http://schemas.microsoft.com/office/drawing/2014/main" id="{148B0F4A-A593-44DE-9389-DF71AF18AFE6}"/>
            </a:ext>
          </a:extLst>
        </xdr:cNvPr>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90265B71-314B-4EB3-988C-5B0017F9D238}"/>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7A266E1A-465B-4929-92F5-01C18BA4F9AC}"/>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79" name="テキスト ボックス 78">
          <a:extLst>
            <a:ext uri="{FF2B5EF4-FFF2-40B4-BE49-F238E27FC236}">
              <a16:creationId xmlns:a16="http://schemas.microsoft.com/office/drawing/2014/main" id="{7626A226-CCD1-4EE6-AD83-8C9DFE84A2A3}"/>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2E5F0453-ABEA-4FFA-9659-8B08F7103524}"/>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81" name="テキスト ボックス 80">
          <a:extLst>
            <a:ext uri="{FF2B5EF4-FFF2-40B4-BE49-F238E27FC236}">
              <a16:creationId xmlns:a16="http://schemas.microsoft.com/office/drawing/2014/main" id="{2855B864-C237-4BCC-9589-595ACD660D6F}"/>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4E896E3-B9E3-491F-9B1A-34A5EF18562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6D7A389-6A1F-4814-88DD-A9DD394EF6A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73BCE40-2F8D-41C1-8A99-83B74C58911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EC351A6-EDBE-4D2C-BD4D-025BD495A18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515743-4D3C-4E9F-ABDE-AFF062FAEE1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87" name="楕円 86">
          <a:extLst>
            <a:ext uri="{FF2B5EF4-FFF2-40B4-BE49-F238E27FC236}">
              <a16:creationId xmlns:a16="http://schemas.microsoft.com/office/drawing/2014/main" id="{54232B11-7A88-45A7-83FA-7CF622374723}"/>
            </a:ext>
          </a:extLst>
        </xdr:cNvPr>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165540</xdr:rowOff>
    </xdr:from>
    <xdr:ext cx="762000" cy="259045"/>
    <xdr:sp macro="" textlink="">
      <xdr:nvSpPr>
        <xdr:cNvPr id="88" name="財政力該当値テキスト">
          <a:extLst>
            <a:ext uri="{FF2B5EF4-FFF2-40B4-BE49-F238E27FC236}">
              <a16:creationId xmlns:a16="http://schemas.microsoft.com/office/drawing/2014/main" id="{FD3F74DC-8999-461D-8917-83830A71208C}"/>
            </a:ext>
          </a:extLst>
        </xdr:cNvPr>
        <xdr:cNvSpPr txBox="1"/>
      </xdr:nvSpPr>
      <xdr:spPr>
        <a:xfrm>
          <a:off x="50419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a:extLst>
            <a:ext uri="{FF2B5EF4-FFF2-40B4-BE49-F238E27FC236}">
              <a16:creationId xmlns:a16="http://schemas.microsoft.com/office/drawing/2014/main" id="{B3314000-30FB-417F-AF09-209E3624D75D}"/>
            </a:ext>
          </a:extLst>
        </xdr:cNvPr>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90" name="テキスト ボックス 89">
          <a:extLst>
            <a:ext uri="{FF2B5EF4-FFF2-40B4-BE49-F238E27FC236}">
              <a16:creationId xmlns:a16="http://schemas.microsoft.com/office/drawing/2014/main" id="{DBE3958E-ADE7-435D-AB8E-40B5C55E6714}"/>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a:extLst>
            <a:ext uri="{FF2B5EF4-FFF2-40B4-BE49-F238E27FC236}">
              <a16:creationId xmlns:a16="http://schemas.microsoft.com/office/drawing/2014/main" id="{7458FE6B-F3D2-4D66-9E0D-D7020EB47DEC}"/>
            </a:ext>
          </a:extLst>
        </xdr:cNvPr>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a:extLst>
            <a:ext uri="{FF2B5EF4-FFF2-40B4-BE49-F238E27FC236}">
              <a16:creationId xmlns:a16="http://schemas.microsoft.com/office/drawing/2014/main" id="{C6B9EB4E-B5D2-4833-9F34-BB05E5990C52}"/>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C6757F86-CC6B-4642-9738-44ABB1E8A24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7CB57D96-C399-4690-B91B-7D921B2847CB}"/>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6E47D7B0-41DC-4070-81C5-3D4C7FF9EE1E}"/>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CCA767C2-EC70-4661-9C41-8F2E3561E9E9}"/>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5016163-0F64-4268-A3EC-F5FC62DDC64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FD188BC-4E74-4C7B-9427-D786604D846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EC0809A-256E-40E1-937C-581CC669EEB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E2A838AB-F3BA-41BA-B5AA-A73234A10F5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5AA87B80-2499-4494-9518-4AE7527E2AE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42D976C6-E624-433E-8D6E-C78391FC91D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6BB68BB-7B4B-4512-8EAD-F0DF9574CF4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661FE3B-B41B-465A-9761-89E1F0556A6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493D368-BADF-469B-8ACD-E8E0817B73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5C63BAB0-CDA7-445D-86A6-771E0BAE926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475C799-61BA-4592-8B36-5B8670B5DA2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D81ABEB-FDA9-4142-A216-647CC2CA4BA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E22ABC5-BD72-430D-A214-27D5157A357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令和３年度との比で</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％となった。新型コロナウイルス感染症対応地方創生臨時交付金及びふるさと納税などの歳入の減によりにより物件費及び補助費が増加したことが、主な要因である。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数年間は公債費の高止まりが続くことや、既存施設の老朽化による維持補修費の増加、会計年度任用職員制度による人件費の増加が予想されることから、数値の悪化が懸念され、より一層無駄な経費の削減をはか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9FCC786-C23C-41B0-BD0B-8D8EC48F5E6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60E3C2E-C78E-4F52-82DB-96DE9CEFA26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A628173-7E5D-4B93-AE9D-26EC502C27F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A1F52DF-3F84-432C-B5C6-FE247FC513E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1E0B77F9-5B51-4503-9474-E06DFC3C075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B584706D-CA60-4B32-96A2-DA353FC4CBDD}"/>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85FDD171-53C4-449E-B377-9DC90CB6937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9AB53403-66C7-4FD1-9AD5-1894E28AE66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C6400BCB-1B35-4320-BAA6-82C8F95AF90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771694EA-5DBA-4163-8B8F-F93CB095A69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D50A324C-FAC5-4728-9AAA-173B03770BD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121868E9-304F-4371-8908-DF1979C8805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DD3B38E6-CDFB-47AD-9CEF-CAC2FF7575A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5C1C71B-8804-4E55-B2E3-42CC9C1CD0A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37A252D-EF36-4992-9952-8F650E800FA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F2B40CF-6024-4F45-9896-E224110AB4F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54CF8774-C7FA-469D-BE91-A476D040AAF9}"/>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9CA3A382-1C10-4C6F-A053-34F45AA75E05}"/>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8CF9A9AD-8036-4B05-9E51-D1AB1D73F1AB}"/>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7B7D4BF-D68E-48DA-A649-AD9F93F65794}"/>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1F7F28A9-0A4F-44A2-9371-3A6670A3F9DC}"/>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64</xdr:row>
      <xdr:rowOff>19262</xdr:rowOff>
    </xdr:to>
    <xdr:cxnSp macro="">
      <xdr:nvCxnSpPr>
        <xdr:cNvPr id="131" name="直線コネクタ 130">
          <a:extLst>
            <a:ext uri="{FF2B5EF4-FFF2-40B4-BE49-F238E27FC236}">
              <a16:creationId xmlns:a16="http://schemas.microsoft.com/office/drawing/2014/main" id="{618E7C18-8B2F-4F95-9A6E-C04E629467F1}"/>
            </a:ext>
          </a:extLst>
        </xdr:cNvPr>
        <xdr:cNvCxnSpPr/>
      </xdr:nvCxnSpPr>
      <xdr:spPr>
        <a:xfrm>
          <a:off x="4114800" y="10561744"/>
          <a:ext cx="8382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CE4ED58C-2FF5-42A3-851D-EE2B9EA2A3EF}"/>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88F5D3B3-33A0-4BE0-BE12-9786C5F344CF}"/>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64</xdr:row>
      <xdr:rowOff>139912</xdr:rowOff>
    </xdr:to>
    <xdr:cxnSp macro="">
      <xdr:nvCxnSpPr>
        <xdr:cNvPr id="134" name="直線コネクタ 133">
          <a:extLst>
            <a:ext uri="{FF2B5EF4-FFF2-40B4-BE49-F238E27FC236}">
              <a16:creationId xmlns:a16="http://schemas.microsoft.com/office/drawing/2014/main" id="{851523D4-8688-4521-B294-6631F52A3A01}"/>
            </a:ext>
          </a:extLst>
        </xdr:cNvPr>
        <xdr:cNvCxnSpPr/>
      </xdr:nvCxnSpPr>
      <xdr:spPr>
        <a:xfrm flipV="1">
          <a:off x="3225800" y="10561744"/>
          <a:ext cx="889000" cy="5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D42C456B-18C0-49C4-845F-D263D1756C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8CF42BA-D2BC-4EA4-8B3E-24289443EC84}"/>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66</xdr:row>
      <xdr:rowOff>134831</xdr:rowOff>
    </xdr:to>
    <xdr:cxnSp macro="">
      <xdr:nvCxnSpPr>
        <xdr:cNvPr id="137" name="直線コネクタ 136">
          <a:extLst>
            <a:ext uri="{FF2B5EF4-FFF2-40B4-BE49-F238E27FC236}">
              <a16:creationId xmlns:a16="http://schemas.microsoft.com/office/drawing/2014/main" id="{1E69E87A-3982-4B24-B837-6183E4F35748}"/>
            </a:ext>
          </a:extLst>
        </xdr:cNvPr>
        <xdr:cNvCxnSpPr/>
      </xdr:nvCxnSpPr>
      <xdr:spPr>
        <a:xfrm flipV="1">
          <a:off x="2336800" y="11112712"/>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F64D48E4-CF86-4CD9-A025-E5FAA48DFCC6}"/>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A01B2D6D-4BD0-4AD4-B41C-B8E040C01AB5}"/>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134831</xdr:rowOff>
    </xdr:from>
    <xdr:to>
      <xdr:col>11</xdr:col>
      <xdr:colOff>31750</xdr:colOff>
      <xdr:row>66</xdr:row>
      <xdr:rowOff>154940</xdr:rowOff>
    </xdr:to>
    <xdr:cxnSp macro="">
      <xdr:nvCxnSpPr>
        <xdr:cNvPr id="140" name="直線コネクタ 139">
          <a:extLst>
            <a:ext uri="{FF2B5EF4-FFF2-40B4-BE49-F238E27FC236}">
              <a16:creationId xmlns:a16="http://schemas.microsoft.com/office/drawing/2014/main" id="{F628A5A1-933E-4182-BDAC-28A65BFCDF22}"/>
            </a:ext>
          </a:extLst>
        </xdr:cNvPr>
        <xdr:cNvCxnSpPr/>
      </xdr:nvCxnSpPr>
      <xdr:spPr>
        <a:xfrm flipV="1">
          <a:off x="1447800" y="114505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C8C8E8C-8A40-4ECD-ADF4-9C381A0847B9}"/>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E6B1C2B3-2E00-41E3-9323-40C4264DC58E}"/>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10106D30-0D39-4B8A-8C94-3927AEF79C66}"/>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9906885B-B906-4219-8CC7-903DB4D5F1C2}"/>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6687A7C-7D14-40FF-98F6-BE9FDB8A270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1AA778A-88D4-4F3D-8509-46BBAB39E2E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14A0913-79BF-41CC-9C4E-ABF968A5CE0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D0262C3-C987-4681-A999-424AB0A0518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EFDF1B0-E974-459F-9A10-34DDCC92601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0" name="楕円 149">
          <a:extLst>
            <a:ext uri="{FF2B5EF4-FFF2-40B4-BE49-F238E27FC236}">
              <a16:creationId xmlns:a16="http://schemas.microsoft.com/office/drawing/2014/main" id="{C547B496-CC6D-46A4-A175-6692FABF99BF}"/>
            </a:ext>
          </a:extLst>
        </xdr:cNvPr>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1" name="財政構造の弾力性該当値テキスト">
          <a:extLst>
            <a:ext uri="{FF2B5EF4-FFF2-40B4-BE49-F238E27FC236}">
              <a16:creationId xmlns:a16="http://schemas.microsoft.com/office/drawing/2014/main" id="{5D667F92-A7C5-4E6E-9A2D-C9174AFBA246}"/>
            </a:ext>
          </a:extLst>
        </xdr:cNvPr>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2" name="楕円 151">
          <a:extLst>
            <a:ext uri="{FF2B5EF4-FFF2-40B4-BE49-F238E27FC236}">
              <a16:creationId xmlns:a16="http://schemas.microsoft.com/office/drawing/2014/main" id="{CF222F5B-FD70-4694-BA04-3F5AE922D233}"/>
            </a:ext>
          </a:extLst>
        </xdr:cNvPr>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3" name="テキスト ボックス 152">
          <a:extLst>
            <a:ext uri="{FF2B5EF4-FFF2-40B4-BE49-F238E27FC236}">
              <a16:creationId xmlns:a16="http://schemas.microsoft.com/office/drawing/2014/main" id="{B7EBA909-29D8-451D-B415-F008036528F2}"/>
            </a:ext>
          </a:extLst>
        </xdr:cNvPr>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4" name="楕円 153">
          <a:extLst>
            <a:ext uri="{FF2B5EF4-FFF2-40B4-BE49-F238E27FC236}">
              <a16:creationId xmlns:a16="http://schemas.microsoft.com/office/drawing/2014/main" id="{5F7D3E02-9498-4760-80E2-4B2799EF5D9D}"/>
            </a:ext>
          </a:extLst>
        </xdr:cNvPr>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5" name="テキスト ボックス 154">
          <a:extLst>
            <a:ext uri="{FF2B5EF4-FFF2-40B4-BE49-F238E27FC236}">
              <a16:creationId xmlns:a16="http://schemas.microsoft.com/office/drawing/2014/main" id="{E59E0333-3B0A-4457-B620-0C810401CA11}"/>
            </a:ext>
          </a:extLst>
        </xdr:cNvPr>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84031</xdr:rowOff>
    </xdr:from>
    <xdr:to>
      <xdr:col>11</xdr:col>
      <xdr:colOff>82550</xdr:colOff>
      <xdr:row>67</xdr:row>
      <xdr:rowOff>14181</xdr:rowOff>
    </xdr:to>
    <xdr:sp macro="" textlink="">
      <xdr:nvSpPr>
        <xdr:cNvPr id="156" name="楕円 155">
          <a:extLst>
            <a:ext uri="{FF2B5EF4-FFF2-40B4-BE49-F238E27FC236}">
              <a16:creationId xmlns:a16="http://schemas.microsoft.com/office/drawing/2014/main" id="{182C5CBE-635E-44EB-9852-6F6EF68677BA}"/>
            </a:ext>
          </a:extLst>
        </xdr:cNvPr>
        <xdr:cNvSpPr/>
      </xdr:nvSpPr>
      <xdr:spPr>
        <a:xfrm>
          <a:off x="2286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170408</xdr:rowOff>
    </xdr:from>
    <xdr:ext cx="762000" cy="259045"/>
    <xdr:sp macro="" textlink="">
      <xdr:nvSpPr>
        <xdr:cNvPr id="157" name="テキスト ボックス 156">
          <a:extLst>
            <a:ext uri="{FF2B5EF4-FFF2-40B4-BE49-F238E27FC236}">
              <a16:creationId xmlns:a16="http://schemas.microsoft.com/office/drawing/2014/main" id="{30AFA753-D0B6-45B1-8781-65052F319A96}"/>
            </a:ext>
          </a:extLst>
        </xdr:cNvPr>
        <xdr:cNvSpPr txBox="1"/>
      </xdr:nvSpPr>
      <xdr:spPr>
        <a:xfrm>
          <a:off x="1955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104140</xdr:rowOff>
    </xdr:from>
    <xdr:to>
      <xdr:col>7</xdr:col>
      <xdr:colOff>31750</xdr:colOff>
      <xdr:row>67</xdr:row>
      <xdr:rowOff>34290</xdr:rowOff>
    </xdr:to>
    <xdr:sp macro="" textlink="">
      <xdr:nvSpPr>
        <xdr:cNvPr id="158" name="楕円 157">
          <a:extLst>
            <a:ext uri="{FF2B5EF4-FFF2-40B4-BE49-F238E27FC236}">
              <a16:creationId xmlns:a16="http://schemas.microsoft.com/office/drawing/2014/main" id="{9FC0D8CD-393F-4150-9EA2-54915C0CF1F9}"/>
            </a:ext>
          </a:extLst>
        </xdr:cNvPr>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19067</xdr:rowOff>
    </xdr:from>
    <xdr:ext cx="762000" cy="259045"/>
    <xdr:sp macro="" textlink="">
      <xdr:nvSpPr>
        <xdr:cNvPr id="159" name="テキスト ボックス 158">
          <a:extLst>
            <a:ext uri="{FF2B5EF4-FFF2-40B4-BE49-F238E27FC236}">
              <a16:creationId xmlns:a16="http://schemas.microsoft.com/office/drawing/2014/main" id="{BA5363FB-30C7-4129-9448-D6A721DAED50}"/>
            </a:ext>
          </a:extLst>
        </xdr:cNvPr>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37E1384-1DF8-4813-8FB5-C8F1078C474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441FED5-1E97-4433-93A1-3EC95F715BF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CCCF62E-7B6E-40DD-9782-7DD43ECCF9E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4B9897F-A010-4C69-899E-EE9CD881030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B4CB2A3-DC68-4C94-AA40-9704B4853A2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1D6821C1-811B-40CD-9011-BCB6C5E6FD2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8CE52F3-358C-4B07-896C-F65968EBA9D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C66CD337-3189-4F67-A4A6-E252FBC418A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42A26D2-FDAB-4112-81C6-500FA9BC7DF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CEFDE81-CDAE-4F02-9ED6-308F500D5DF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D1A6DEA-09A9-48BF-9909-E76553460F4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C07E1A5D-52DC-48F8-A3AB-356A4E744CE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C56DC6B-366B-4BC0-BE65-9B9305715C6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令和３年度比で人口１人当たりで約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千円の増となり、会計年度任用職員パート分共済費の人件費増加が主な要因である。</a:t>
          </a:r>
        </a:p>
        <a:p>
          <a:r>
            <a:rPr kumimoji="1" lang="ja-JP" altLang="en-US" sz="1300">
              <a:latin typeface="ＭＳ Ｐゴシック" panose="020B0600070205080204" pitchFamily="50" charset="-128"/>
              <a:ea typeface="ＭＳ Ｐゴシック" panose="020B0600070205080204" pitchFamily="50" charset="-128"/>
            </a:rPr>
            <a:t>類似団体と比較し、約</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も更なる事務事業の見直しや人員配置の効率化を図り、能率的な行政運営を図っていき、また民間でも実施可能な部分については、指定管理者制度の導入などを進め、コストの低減を図っていきい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DDE20B3-FC80-425E-A0C7-A0E4422A05D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5F07BC7-75B7-4C2E-AD2D-EA891E9A6BD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E4C3BAE4-E6D1-4F2A-A34A-85F0CB21614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928A1C0B-389E-4E33-A9A4-26B2CCB0DDB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B275B121-B88E-4B85-9E7A-582C93D99B3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E8B9B2F4-F73E-4973-B9D7-EA3C4523492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CC9A043E-9F9D-416A-B7F3-06252FA3E642}"/>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275062F5-0B5A-40FC-9CD6-EC73BDBA060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20038A9F-B2FE-4CD7-9548-E70D96F8FEC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187A6945-7591-480B-A269-EF3FE4BC652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5E3A0210-302B-47ED-B4E6-5C29B89ACF9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518B85B9-D70E-4E80-874A-50EF90B4385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C4B66A5A-EDE4-49AE-ADA0-63B7A1C02368}"/>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262D5CAD-934C-4204-9B3E-0811A530855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CE9E643B-034A-4EC7-8BE9-C5FAEEB7503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2CF61D01-3ECC-49DC-8028-BD0E7CA4F42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26B63360-BC4E-48DA-89AB-C464FC850AA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55B6D23B-E9F5-4002-A01C-1AFC71BBD9F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D6F7D980-5060-4A55-B973-819007DE06A3}"/>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9A857E1F-E6AC-4544-B179-EBD800ED490F}"/>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9A5CED33-5492-42ED-B250-873A512FCE58}"/>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E4AF1509-57D6-48C8-AD3D-DAF7814EE94C}"/>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B6D1E562-8CA7-4D2D-BBFC-8ECCDB7CC3B5}"/>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141159</xdr:rowOff>
    </xdr:from>
    <xdr:to>
      <xdr:col>23</xdr:col>
      <xdr:colOff>133350</xdr:colOff>
      <xdr:row>82</xdr:row>
      <xdr:rowOff>2186</xdr:rowOff>
    </xdr:to>
    <xdr:cxnSp macro="">
      <xdr:nvCxnSpPr>
        <xdr:cNvPr id="196" name="直線コネクタ 195">
          <a:extLst>
            <a:ext uri="{FF2B5EF4-FFF2-40B4-BE49-F238E27FC236}">
              <a16:creationId xmlns:a16="http://schemas.microsoft.com/office/drawing/2014/main" id="{432F600E-EA76-4348-9CB9-E3B78BFF1ECC}"/>
            </a:ext>
          </a:extLst>
        </xdr:cNvPr>
        <xdr:cNvCxnSpPr/>
      </xdr:nvCxnSpPr>
      <xdr:spPr>
        <a:xfrm>
          <a:off x="4114800" y="14028609"/>
          <a:ext cx="8382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22021599-B193-4A07-B5F9-B8D8E19423EA}"/>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2F595B32-782C-4684-A30D-F6D71657372E}"/>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80383</xdr:rowOff>
    </xdr:from>
    <xdr:to>
      <xdr:col>19</xdr:col>
      <xdr:colOff>133350</xdr:colOff>
      <xdr:row>81</xdr:row>
      <xdr:rowOff>141159</xdr:rowOff>
    </xdr:to>
    <xdr:cxnSp macro="">
      <xdr:nvCxnSpPr>
        <xdr:cNvPr id="199" name="直線コネクタ 198">
          <a:extLst>
            <a:ext uri="{FF2B5EF4-FFF2-40B4-BE49-F238E27FC236}">
              <a16:creationId xmlns:a16="http://schemas.microsoft.com/office/drawing/2014/main" id="{7FB54F0F-D806-4EA7-9D59-1AB421AFBA33}"/>
            </a:ext>
          </a:extLst>
        </xdr:cNvPr>
        <xdr:cNvCxnSpPr/>
      </xdr:nvCxnSpPr>
      <xdr:spPr>
        <a:xfrm>
          <a:off x="3225800" y="13967833"/>
          <a:ext cx="8890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FC0AF4EE-7455-412A-91A3-4031BC75717A}"/>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D0D4C2CC-902D-400F-8DB6-C75B43FAEB2B}"/>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120848</xdr:rowOff>
    </xdr:from>
    <xdr:to>
      <xdr:col>15</xdr:col>
      <xdr:colOff>82550</xdr:colOff>
      <xdr:row>81</xdr:row>
      <xdr:rowOff>80383</xdr:rowOff>
    </xdr:to>
    <xdr:cxnSp macro="">
      <xdr:nvCxnSpPr>
        <xdr:cNvPr id="202" name="直線コネクタ 201">
          <a:extLst>
            <a:ext uri="{FF2B5EF4-FFF2-40B4-BE49-F238E27FC236}">
              <a16:creationId xmlns:a16="http://schemas.microsoft.com/office/drawing/2014/main" id="{2B0DCDA2-5C63-418D-8713-56394613528D}"/>
            </a:ext>
          </a:extLst>
        </xdr:cNvPr>
        <xdr:cNvCxnSpPr/>
      </xdr:nvCxnSpPr>
      <xdr:spPr>
        <a:xfrm>
          <a:off x="2336800" y="13836848"/>
          <a:ext cx="889000" cy="13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85937AE8-834B-4EA4-BD1A-F29D993675D3}"/>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C393E530-71A1-4437-96AD-B4D47C2B814A}"/>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120848</xdr:rowOff>
    </xdr:from>
    <xdr:to>
      <xdr:col>11</xdr:col>
      <xdr:colOff>31750</xdr:colOff>
      <xdr:row>80</xdr:row>
      <xdr:rowOff>121651</xdr:rowOff>
    </xdr:to>
    <xdr:cxnSp macro="">
      <xdr:nvCxnSpPr>
        <xdr:cNvPr id="205" name="直線コネクタ 204">
          <a:extLst>
            <a:ext uri="{FF2B5EF4-FFF2-40B4-BE49-F238E27FC236}">
              <a16:creationId xmlns:a16="http://schemas.microsoft.com/office/drawing/2014/main" id="{C4FA4B7E-4439-4276-9A92-A0AE36F05328}"/>
            </a:ext>
          </a:extLst>
        </xdr:cNvPr>
        <xdr:cNvCxnSpPr/>
      </xdr:nvCxnSpPr>
      <xdr:spPr>
        <a:xfrm flipV="1">
          <a:off x="1447800" y="13836848"/>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A0DEDEA9-3BFC-4C46-BE61-C5D55FF9B0CB}"/>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92F349E5-A02C-4E1F-9C23-A8380C14EDC5}"/>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739786A9-7071-4746-B28D-EB1489B57033}"/>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8AA7C3C8-B524-4360-A869-CA7D43CF8464}"/>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D90C4E8-5ABA-400E-9E09-41B3B9176EC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DDC1898-556D-4F93-A770-5F83086E3D3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EAFAA30-5C6D-42B3-A4B5-68E296CAEFB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7BEC1E0-D545-4832-88CC-144DA78FA70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02ADDF8-0310-4389-905B-B2D218EEA94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122836</xdr:rowOff>
    </xdr:from>
    <xdr:to>
      <xdr:col>23</xdr:col>
      <xdr:colOff>184150</xdr:colOff>
      <xdr:row>82</xdr:row>
      <xdr:rowOff>52986</xdr:rowOff>
    </xdr:to>
    <xdr:sp macro="" textlink="">
      <xdr:nvSpPr>
        <xdr:cNvPr id="215" name="楕円 214">
          <a:extLst>
            <a:ext uri="{FF2B5EF4-FFF2-40B4-BE49-F238E27FC236}">
              <a16:creationId xmlns:a16="http://schemas.microsoft.com/office/drawing/2014/main" id="{36214124-244A-463A-887A-D2772E19DA4F}"/>
            </a:ext>
          </a:extLst>
        </xdr:cNvPr>
        <xdr:cNvSpPr/>
      </xdr:nvSpPr>
      <xdr:spPr>
        <a:xfrm>
          <a:off x="4902200" y="14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94913</xdr:rowOff>
    </xdr:from>
    <xdr:ext cx="762000" cy="259045"/>
    <xdr:sp macro="" textlink="">
      <xdr:nvSpPr>
        <xdr:cNvPr id="216" name="人件費・物件費等の状況該当値テキスト">
          <a:extLst>
            <a:ext uri="{FF2B5EF4-FFF2-40B4-BE49-F238E27FC236}">
              <a16:creationId xmlns:a16="http://schemas.microsoft.com/office/drawing/2014/main" id="{1482C06A-05A8-4B8C-BED3-66883D6E51B3}"/>
            </a:ext>
          </a:extLst>
        </xdr:cNvPr>
        <xdr:cNvSpPr txBox="1"/>
      </xdr:nvSpPr>
      <xdr:spPr>
        <a:xfrm>
          <a:off x="5041900" y="1398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90359</xdr:rowOff>
    </xdr:from>
    <xdr:to>
      <xdr:col>19</xdr:col>
      <xdr:colOff>184150</xdr:colOff>
      <xdr:row>82</xdr:row>
      <xdr:rowOff>20509</xdr:rowOff>
    </xdr:to>
    <xdr:sp macro="" textlink="">
      <xdr:nvSpPr>
        <xdr:cNvPr id="217" name="楕円 216">
          <a:extLst>
            <a:ext uri="{FF2B5EF4-FFF2-40B4-BE49-F238E27FC236}">
              <a16:creationId xmlns:a16="http://schemas.microsoft.com/office/drawing/2014/main" id="{AE5C84E3-5D33-41F1-B789-E19852EF3249}"/>
            </a:ext>
          </a:extLst>
        </xdr:cNvPr>
        <xdr:cNvSpPr/>
      </xdr:nvSpPr>
      <xdr:spPr>
        <a:xfrm>
          <a:off x="4064000" y="139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5286</xdr:rowOff>
    </xdr:from>
    <xdr:ext cx="736600" cy="259045"/>
    <xdr:sp macro="" textlink="">
      <xdr:nvSpPr>
        <xdr:cNvPr id="218" name="テキスト ボックス 217">
          <a:extLst>
            <a:ext uri="{FF2B5EF4-FFF2-40B4-BE49-F238E27FC236}">
              <a16:creationId xmlns:a16="http://schemas.microsoft.com/office/drawing/2014/main" id="{C6E900B4-F447-4611-A3F2-7F323732B5F8}"/>
            </a:ext>
          </a:extLst>
        </xdr:cNvPr>
        <xdr:cNvSpPr txBox="1"/>
      </xdr:nvSpPr>
      <xdr:spPr>
        <a:xfrm>
          <a:off x="3733800" y="1406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29583</xdr:rowOff>
    </xdr:from>
    <xdr:to>
      <xdr:col>15</xdr:col>
      <xdr:colOff>133350</xdr:colOff>
      <xdr:row>81</xdr:row>
      <xdr:rowOff>131183</xdr:rowOff>
    </xdr:to>
    <xdr:sp macro="" textlink="">
      <xdr:nvSpPr>
        <xdr:cNvPr id="219" name="楕円 218">
          <a:extLst>
            <a:ext uri="{FF2B5EF4-FFF2-40B4-BE49-F238E27FC236}">
              <a16:creationId xmlns:a16="http://schemas.microsoft.com/office/drawing/2014/main" id="{B001B486-25B6-4D58-9D83-0CBAD662E70E}"/>
            </a:ext>
          </a:extLst>
        </xdr:cNvPr>
        <xdr:cNvSpPr/>
      </xdr:nvSpPr>
      <xdr:spPr>
        <a:xfrm>
          <a:off x="3175000" y="139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115960</xdr:rowOff>
    </xdr:from>
    <xdr:ext cx="762000" cy="259045"/>
    <xdr:sp macro="" textlink="">
      <xdr:nvSpPr>
        <xdr:cNvPr id="220" name="テキスト ボックス 219">
          <a:extLst>
            <a:ext uri="{FF2B5EF4-FFF2-40B4-BE49-F238E27FC236}">
              <a16:creationId xmlns:a16="http://schemas.microsoft.com/office/drawing/2014/main" id="{71AB35C2-EBC9-4F01-AC11-632005E8E0D0}"/>
            </a:ext>
          </a:extLst>
        </xdr:cNvPr>
        <xdr:cNvSpPr txBox="1"/>
      </xdr:nvSpPr>
      <xdr:spPr>
        <a:xfrm>
          <a:off x="2844800" y="1400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70048</xdr:rowOff>
    </xdr:from>
    <xdr:to>
      <xdr:col>11</xdr:col>
      <xdr:colOff>82550</xdr:colOff>
      <xdr:row>81</xdr:row>
      <xdr:rowOff>198</xdr:rowOff>
    </xdr:to>
    <xdr:sp macro="" textlink="">
      <xdr:nvSpPr>
        <xdr:cNvPr id="221" name="楕円 220">
          <a:extLst>
            <a:ext uri="{FF2B5EF4-FFF2-40B4-BE49-F238E27FC236}">
              <a16:creationId xmlns:a16="http://schemas.microsoft.com/office/drawing/2014/main" id="{C1420520-36A8-4CBE-A479-FA763E93CAD6}"/>
            </a:ext>
          </a:extLst>
        </xdr:cNvPr>
        <xdr:cNvSpPr/>
      </xdr:nvSpPr>
      <xdr:spPr>
        <a:xfrm>
          <a:off x="2286000" y="137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156425</xdr:rowOff>
    </xdr:from>
    <xdr:ext cx="762000" cy="259045"/>
    <xdr:sp macro="" textlink="">
      <xdr:nvSpPr>
        <xdr:cNvPr id="222" name="テキスト ボックス 221">
          <a:extLst>
            <a:ext uri="{FF2B5EF4-FFF2-40B4-BE49-F238E27FC236}">
              <a16:creationId xmlns:a16="http://schemas.microsoft.com/office/drawing/2014/main" id="{A98C08BF-0A95-40DB-A946-B9BCFEA893F5}"/>
            </a:ext>
          </a:extLst>
        </xdr:cNvPr>
        <xdr:cNvSpPr txBox="1"/>
      </xdr:nvSpPr>
      <xdr:spPr>
        <a:xfrm>
          <a:off x="1955800" y="138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70851</xdr:rowOff>
    </xdr:from>
    <xdr:to>
      <xdr:col>7</xdr:col>
      <xdr:colOff>31750</xdr:colOff>
      <xdr:row>81</xdr:row>
      <xdr:rowOff>1001</xdr:rowOff>
    </xdr:to>
    <xdr:sp macro="" textlink="">
      <xdr:nvSpPr>
        <xdr:cNvPr id="223" name="楕円 222">
          <a:extLst>
            <a:ext uri="{FF2B5EF4-FFF2-40B4-BE49-F238E27FC236}">
              <a16:creationId xmlns:a16="http://schemas.microsoft.com/office/drawing/2014/main" id="{D4236797-0241-43FA-A7CE-8F20DB1F433C}"/>
            </a:ext>
          </a:extLst>
        </xdr:cNvPr>
        <xdr:cNvSpPr/>
      </xdr:nvSpPr>
      <xdr:spPr>
        <a:xfrm>
          <a:off x="1397000" y="1378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157228</xdr:rowOff>
    </xdr:from>
    <xdr:ext cx="762000" cy="259045"/>
    <xdr:sp macro="" textlink="">
      <xdr:nvSpPr>
        <xdr:cNvPr id="224" name="テキスト ボックス 223">
          <a:extLst>
            <a:ext uri="{FF2B5EF4-FFF2-40B4-BE49-F238E27FC236}">
              <a16:creationId xmlns:a16="http://schemas.microsoft.com/office/drawing/2014/main" id="{0221F8EE-E4A9-444A-A5B4-780D2946CD58}"/>
            </a:ext>
          </a:extLst>
        </xdr:cNvPr>
        <xdr:cNvSpPr txBox="1"/>
      </xdr:nvSpPr>
      <xdr:spPr>
        <a:xfrm>
          <a:off x="1066800" y="1387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8615FE51-D26B-40D5-8E7D-EE3B9120AFD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51F32414-DC64-45A7-B3AD-ED587D1173F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37231D1-D05F-4051-A941-43FF1525F79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1FC82034-7B81-442F-A1A9-36146C63850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1B31551B-15F1-49BE-AF8B-A6273896000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55507657-7D05-4631-A739-7A84BF5DBD9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2D4C4A7F-5DE4-47A1-9E2A-709D17F5ABD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FD836FED-2121-4FF0-8F8D-B831131CE0C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4EBAA660-00FA-4D34-9D0C-371B4CF8F19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228AF2AC-BCFB-4019-BF43-FFD1DD6AB68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A1AC858D-C102-4373-9265-C6CF44B213F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BBE0F570-0087-446C-96F8-BCC03082A5D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85F2D66-86A8-4FD2-ACBD-B598FDF4325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となった。主な要因は、経験年数階層異動の影響によるもの。</a:t>
          </a:r>
        </a:p>
        <a:p>
          <a:r>
            <a:rPr kumimoji="1" lang="ja-JP" altLang="en-US" sz="1300">
              <a:latin typeface="ＭＳ Ｐゴシック" panose="020B0600070205080204" pitchFamily="50" charset="-128"/>
              <a:ea typeface="ＭＳ Ｐゴシック" panose="020B0600070205080204" pitchFamily="50" charset="-128"/>
            </a:rPr>
            <a:t>　職員年齢構成の偏在や平均年齢の上昇により、類似団体平均を上回っているが、地域の実情に応じた適正な給与管理に努めている。</a:t>
          </a:r>
        </a:p>
        <a:p>
          <a:r>
            <a:rPr kumimoji="1" lang="ja-JP" altLang="en-US" sz="1300">
              <a:latin typeface="ＭＳ Ｐゴシック" panose="020B0600070205080204" pitchFamily="50" charset="-128"/>
              <a:ea typeface="ＭＳ Ｐゴシック" panose="020B0600070205080204" pitchFamily="50" charset="-128"/>
            </a:rPr>
            <a:t>今後は、職務・職責に応じた給与構造への転換を図るなど、給与の適正化に努めなければならない。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C2974D79-44F1-4ED0-9770-CC1CBF1F0ED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9EF7048F-29C9-4762-90DB-3D635CEBFFC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E925E19F-082D-4680-93B9-B78DAD383C7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E47CA555-50DA-4C1B-A0A2-73E2A0A2BD7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9565FA58-EB15-45C5-9FBD-FEA7BE295A1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7EE52E88-0731-428F-8AB1-BC9C7603764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5151ED4-79D4-4BC0-8AEF-60533C51C47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C4F3F4E3-FC94-4BE9-8143-8AEF929EE58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87EB4D3C-FE47-4F89-A28D-B8BFE8B5074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28A55D92-729F-4449-9EB4-69AA60FD554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DD4D1719-BB48-4F9F-98C5-2A9367CABCE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2A32C191-2FF6-425A-AA62-ED11E3E2091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8894CF1-AE0B-4E0D-BF18-D61F17E2C1D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34D5400-E497-42A5-A520-81EF18BAD3F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78977662-311F-4C4F-8CFA-FB47BF26270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B8BB22BD-ADE3-45B9-BBCF-E3CA7E113CDC}"/>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436A13E2-68C3-4CAB-ADF6-558F82E3FEDC}"/>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C7C6EA8D-31BD-4137-A33B-0FF6A7EB44F2}"/>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20847581-81AA-4FD1-8B7D-F788A13A3768}"/>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9AA8BCCD-8C4E-4BB7-ACB5-FADD91E79E6F}"/>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144639</xdr:rowOff>
    </xdr:to>
    <xdr:cxnSp macro="">
      <xdr:nvCxnSpPr>
        <xdr:cNvPr id="258" name="直線コネクタ 257">
          <a:extLst>
            <a:ext uri="{FF2B5EF4-FFF2-40B4-BE49-F238E27FC236}">
              <a16:creationId xmlns:a16="http://schemas.microsoft.com/office/drawing/2014/main" id="{ED3DB801-8942-4A22-901E-7251C9FEC848}"/>
            </a:ext>
          </a:extLst>
        </xdr:cNvPr>
        <xdr:cNvCxnSpPr/>
      </xdr:nvCxnSpPr>
      <xdr:spPr>
        <a:xfrm>
          <a:off x="16179800" y="150473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D96404A0-85B1-4A45-9552-360396C49FFD}"/>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C40F3402-557F-4E6A-B367-5C217F19FBC1}"/>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67028</xdr:rowOff>
    </xdr:to>
    <xdr:cxnSp macro="">
      <xdr:nvCxnSpPr>
        <xdr:cNvPr id="261" name="直線コネクタ 260">
          <a:extLst>
            <a:ext uri="{FF2B5EF4-FFF2-40B4-BE49-F238E27FC236}">
              <a16:creationId xmlns:a16="http://schemas.microsoft.com/office/drawing/2014/main" id="{61ADDFF4-592B-4237-88C0-AA47EF8DF2B0}"/>
            </a:ext>
          </a:extLst>
        </xdr:cNvPr>
        <xdr:cNvCxnSpPr/>
      </xdr:nvCxnSpPr>
      <xdr:spPr>
        <a:xfrm flipV="1">
          <a:off x="15290800" y="150473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5F80DB4D-DCFB-456A-B044-2A296DF9B6E8}"/>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9D8C22DF-A238-405B-846E-D0060EE99844}"/>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67028</xdr:rowOff>
    </xdr:to>
    <xdr:cxnSp macro="">
      <xdr:nvCxnSpPr>
        <xdr:cNvPr id="264" name="直線コネクタ 263">
          <a:extLst>
            <a:ext uri="{FF2B5EF4-FFF2-40B4-BE49-F238E27FC236}">
              <a16:creationId xmlns:a16="http://schemas.microsoft.com/office/drawing/2014/main" id="{60213BB8-53A1-48EA-87BE-4A99A81C91B7}"/>
            </a:ext>
          </a:extLst>
        </xdr:cNvPr>
        <xdr:cNvCxnSpPr/>
      </xdr:nvCxnSpPr>
      <xdr:spPr>
        <a:xfrm>
          <a:off x="14401800" y="150876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B439E92F-3CB0-4A58-A7CF-2B42EC8BEA55}"/>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71BF6204-1D36-4F54-9CF9-ADD1D0C743AC}"/>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2822</xdr:rowOff>
    </xdr:to>
    <xdr:cxnSp macro="">
      <xdr:nvCxnSpPr>
        <xdr:cNvPr id="267" name="直線コネクタ 266">
          <a:extLst>
            <a:ext uri="{FF2B5EF4-FFF2-40B4-BE49-F238E27FC236}">
              <a16:creationId xmlns:a16="http://schemas.microsoft.com/office/drawing/2014/main" id="{5100A0BE-FFDD-4E6F-9730-33553FEA657A}"/>
            </a:ext>
          </a:extLst>
        </xdr:cNvPr>
        <xdr:cNvCxnSpPr/>
      </xdr:nvCxnSpPr>
      <xdr:spPr>
        <a:xfrm flipV="1">
          <a:off x="13512800" y="150876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21DF9C12-480C-414A-9E1A-5C277098968C}"/>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D69CA48E-F66B-407A-9DF5-F91335D8C1B8}"/>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4CB18BEF-A61F-485C-97E6-86E567A445F3}"/>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ED99CE13-5F41-47A1-A0D4-AF052D11C7DF}"/>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61EDD8-CC1C-4025-88B8-5CB355BFDFC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3CD1DCE-286B-4BBC-82F1-3C1D3E5A956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E55D87B-F1CC-4A34-9012-D7AF60E8BF4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DF65DB1-1E3D-46A3-B097-23269AC03CB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F1B1016-AA37-4078-8E68-D19CF73C059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7" name="楕円 276">
          <a:extLst>
            <a:ext uri="{FF2B5EF4-FFF2-40B4-BE49-F238E27FC236}">
              <a16:creationId xmlns:a16="http://schemas.microsoft.com/office/drawing/2014/main" id="{3B575930-A96F-4011-AEF0-D56D9182F6D1}"/>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8" name="給与水準   （国との比較）該当値テキスト">
          <a:extLst>
            <a:ext uri="{FF2B5EF4-FFF2-40B4-BE49-F238E27FC236}">
              <a16:creationId xmlns:a16="http://schemas.microsoft.com/office/drawing/2014/main" id="{133C2099-6458-486B-826A-4AF7E7B0E54D}"/>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9" name="楕円 278">
          <a:extLst>
            <a:ext uri="{FF2B5EF4-FFF2-40B4-BE49-F238E27FC236}">
              <a16:creationId xmlns:a16="http://schemas.microsoft.com/office/drawing/2014/main" id="{55D35BD1-F4DC-4060-A7A9-9D5A78EF6FD7}"/>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0" name="テキスト ボックス 279">
          <a:extLst>
            <a:ext uri="{FF2B5EF4-FFF2-40B4-BE49-F238E27FC236}">
              <a16:creationId xmlns:a16="http://schemas.microsoft.com/office/drawing/2014/main" id="{7E131DE4-D2BA-43E6-9D87-067973A38B89}"/>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1" name="楕円 280">
          <a:extLst>
            <a:ext uri="{FF2B5EF4-FFF2-40B4-BE49-F238E27FC236}">
              <a16:creationId xmlns:a16="http://schemas.microsoft.com/office/drawing/2014/main" id="{8B121006-77AF-43F0-904D-C2A561C0555E}"/>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2" name="テキスト ボックス 281">
          <a:extLst>
            <a:ext uri="{FF2B5EF4-FFF2-40B4-BE49-F238E27FC236}">
              <a16:creationId xmlns:a16="http://schemas.microsoft.com/office/drawing/2014/main" id="{01F942D1-4939-46FF-896A-4CB0BAFA9DBB}"/>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a16="http://schemas.microsoft.com/office/drawing/2014/main" id="{CE7FAE14-354A-4EE2-BC0F-A05A38A20359}"/>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6E899187-C7C3-4516-AC7B-2ABA5915D72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5" name="楕円 284">
          <a:extLst>
            <a:ext uri="{FF2B5EF4-FFF2-40B4-BE49-F238E27FC236}">
              <a16:creationId xmlns:a16="http://schemas.microsoft.com/office/drawing/2014/main" id="{B33CC905-1C4D-4C0A-9693-FE2BE1ED4C60}"/>
            </a:ext>
          </a:extLst>
        </xdr:cNvPr>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6" name="テキスト ボックス 285">
          <a:extLst>
            <a:ext uri="{FF2B5EF4-FFF2-40B4-BE49-F238E27FC236}">
              <a16:creationId xmlns:a16="http://schemas.microsoft.com/office/drawing/2014/main" id="{A417A5A5-6B2E-4FC3-BD70-AA7FA8488ACE}"/>
            </a:ext>
          </a:extLst>
        </xdr:cNvPr>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2AD6A5F0-EE6B-4FF8-8B01-35D856EA70A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01F476C-9C4E-473D-BF4A-7CFAED12F4C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DE0D87F-8D2C-4795-BBE1-7F34888478E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C0CA2388-F937-401A-8142-B282B534F2B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3F99AC78-8988-444A-A932-C24182CB0EF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F04CA137-C2B4-44B0-8797-D36C39771B6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FE4286F7-EC49-47EB-8283-656748FC63F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9ACB3FF2-8088-4AED-AB8D-4076CF7BF69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91A6B2D-9073-4293-AAA5-A9305508DE7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BD6F24F-EF9A-47B8-BD6E-B3094EB82DD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DBE6A3B-DE56-4936-A6F2-BEF8FE4CBB7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E48D0A8-AA03-4D11-84F7-ACA0B9937FC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BB778D8-AC72-4BB1-AF4C-3997EDCF1F2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令和３年度との比で</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19.76</a:t>
          </a:r>
          <a:r>
            <a:rPr kumimoji="1" lang="ja-JP" altLang="en-US" sz="1300">
              <a:latin typeface="ＭＳ Ｐゴシック" panose="020B0600070205080204" pitchFamily="50" charset="-128"/>
              <a:ea typeface="ＭＳ Ｐゴシック" panose="020B0600070205080204" pitchFamily="50" charset="-128"/>
            </a:rPr>
            <a:t>となり、類似団体平均を若干上回っている状況にある。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住民サービスを低下させることなく、業務の効率化を図り、今後についても、電子化の推進及びアウトソーシングの活用を図り、職員数の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E683475-8CD6-4F67-AA1D-C3AD9AA4E06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A4C73A9-3769-418F-B41E-D3E1463446C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C2BC96B-0EB2-4470-8B8E-44E89159F62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6D32B4BD-B62B-4391-8F3A-B2895878AD0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72649F8-0263-4792-ABA2-4F6E97FBD15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1D35FA02-40D0-4C9C-AEB4-BC17E3AECD2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D9444EF2-18FE-4F74-BD9A-83373DEF4C7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E040CFC5-B5EE-4AC8-80BC-6046FAE9083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F9E99CE2-1183-49CD-A54D-29012529809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7C47CA93-EC86-4106-B480-8CBC2F71B41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4E244C5-0ADC-4A5A-B5B3-E48B549D865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15D31316-F521-4F71-B609-1CB6E4B73E3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BFD25CF4-42FB-4D61-BA40-56720D42C99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1C3FA12A-B128-4AA9-A339-DA13CE070E0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CA0E73B2-ED31-4836-8E1D-21A7C25FB65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F1DF1092-537C-491B-A148-7010749DFFFF}"/>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5F3D7772-74C3-4193-9FCB-F6E97B1C5327}"/>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6B0BA690-24E0-46C5-9642-B732CDAF6B93}"/>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5704832E-0EF8-403D-BC11-64EB2CBA4718}"/>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7D268295-5241-41B0-8BEE-51E54F4BED71}"/>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101007</xdr:rowOff>
    </xdr:from>
    <xdr:to>
      <xdr:col>81</xdr:col>
      <xdr:colOff>44450</xdr:colOff>
      <xdr:row>60</xdr:row>
      <xdr:rowOff>111866</xdr:rowOff>
    </xdr:to>
    <xdr:cxnSp macro="">
      <xdr:nvCxnSpPr>
        <xdr:cNvPr id="320" name="直線コネクタ 319">
          <a:extLst>
            <a:ext uri="{FF2B5EF4-FFF2-40B4-BE49-F238E27FC236}">
              <a16:creationId xmlns:a16="http://schemas.microsoft.com/office/drawing/2014/main" id="{C6B0C156-58BD-47EB-840B-2232E2358C84}"/>
            </a:ext>
          </a:extLst>
        </xdr:cNvPr>
        <xdr:cNvCxnSpPr/>
      </xdr:nvCxnSpPr>
      <xdr:spPr>
        <a:xfrm flipV="1">
          <a:off x="16179800" y="10388007"/>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24F7D6B2-AB1F-4069-BA9C-5DB8CC739F85}"/>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D80EE1BA-E6FF-4856-A27B-0C4870BE2FD1}"/>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105029</xdr:rowOff>
    </xdr:from>
    <xdr:to>
      <xdr:col>77</xdr:col>
      <xdr:colOff>44450</xdr:colOff>
      <xdr:row>60</xdr:row>
      <xdr:rowOff>111866</xdr:rowOff>
    </xdr:to>
    <xdr:cxnSp macro="">
      <xdr:nvCxnSpPr>
        <xdr:cNvPr id="323" name="直線コネクタ 322">
          <a:extLst>
            <a:ext uri="{FF2B5EF4-FFF2-40B4-BE49-F238E27FC236}">
              <a16:creationId xmlns:a16="http://schemas.microsoft.com/office/drawing/2014/main" id="{0064526D-23A3-47CF-89A1-BDD485034DEE}"/>
            </a:ext>
          </a:extLst>
        </xdr:cNvPr>
        <xdr:cNvCxnSpPr/>
      </xdr:nvCxnSpPr>
      <xdr:spPr>
        <a:xfrm>
          <a:off x="15290800" y="1039202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41AA3924-C08A-447C-B04F-1046F8F1339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315D9D80-D79B-4D61-88A4-638982BB3B0C}"/>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105029</xdr:rowOff>
    </xdr:from>
    <xdr:to>
      <xdr:col>72</xdr:col>
      <xdr:colOff>203200</xdr:colOff>
      <xdr:row>60</xdr:row>
      <xdr:rowOff>118301</xdr:rowOff>
    </xdr:to>
    <xdr:cxnSp macro="">
      <xdr:nvCxnSpPr>
        <xdr:cNvPr id="326" name="直線コネクタ 325">
          <a:extLst>
            <a:ext uri="{FF2B5EF4-FFF2-40B4-BE49-F238E27FC236}">
              <a16:creationId xmlns:a16="http://schemas.microsoft.com/office/drawing/2014/main" id="{6D4E320C-F446-4A1E-9F49-040F531E39D7}"/>
            </a:ext>
          </a:extLst>
        </xdr:cNvPr>
        <xdr:cNvCxnSpPr/>
      </xdr:nvCxnSpPr>
      <xdr:spPr>
        <a:xfrm flipV="1">
          <a:off x="14401800" y="1039202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E9E66A7A-1AE9-44C0-A798-889586D1307B}"/>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B9A46B22-4314-4C23-8FD4-3E34231A21CD}"/>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118301</xdr:rowOff>
    </xdr:from>
    <xdr:to>
      <xdr:col>68</xdr:col>
      <xdr:colOff>152400</xdr:colOff>
      <xdr:row>60</xdr:row>
      <xdr:rowOff>122925</xdr:rowOff>
    </xdr:to>
    <xdr:cxnSp macro="">
      <xdr:nvCxnSpPr>
        <xdr:cNvPr id="329" name="直線コネクタ 328">
          <a:extLst>
            <a:ext uri="{FF2B5EF4-FFF2-40B4-BE49-F238E27FC236}">
              <a16:creationId xmlns:a16="http://schemas.microsoft.com/office/drawing/2014/main" id="{976B6408-44AF-421C-B7A9-95ED47F938B1}"/>
            </a:ext>
          </a:extLst>
        </xdr:cNvPr>
        <xdr:cNvCxnSpPr/>
      </xdr:nvCxnSpPr>
      <xdr:spPr>
        <a:xfrm flipV="1">
          <a:off x="13512800" y="10405301"/>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4FEDC474-5F63-46DD-9DD7-1B4881492852}"/>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E276E957-AB21-46C2-8CE9-0043EA1BF2A2}"/>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A9D6752F-EC8A-4F46-8B96-8527E823903C}"/>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BA468767-0C55-4EF3-92B9-10B669070527}"/>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DB2D216-10F6-4DFC-91E1-EA6C3F1C9FD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8897AE7-1DD6-4675-85B7-05F0E0548A1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4196F81-0F8A-486F-8020-EE23D710612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6C3DADB-CAF9-4691-ADDB-4A1F6495260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B03B8C1-A4E8-4924-9C9E-D04BF67B6EF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50207</xdr:rowOff>
    </xdr:from>
    <xdr:to>
      <xdr:col>81</xdr:col>
      <xdr:colOff>95250</xdr:colOff>
      <xdr:row>60</xdr:row>
      <xdr:rowOff>151807</xdr:rowOff>
    </xdr:to>
    <xdr:sp macro="" textlink="">
      <xdr:nvSpPr>
        <xdr:cNvPr id="339" name="楕円 338">
          <a:extLst>
            <a:ext uri="{FF2B5EF4-FFF2-40B4-BE49-F238E27FC236}">
              <a16:creationId xmlns:a16="http://schemas.microsoft.com/office/drawing/2014/main" id="{87F625CA-F414-4BDD-AB86-1E0AAA33CA79}"/>
            </a:ext>
          </a:extLst>
        </xdr:cNvPr>
        <xdr:cNvSpPr/>
      </xdr:nvSpPr>
      <xdr:spPr>
        <a:xfrm>
          <a:off x="169672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22284</xdr:rowOff>
    </xdr:from>
    <xdr:ext cx="762000" cy="259045"/>
    <xdr:sp macro="" textlink="">
      <xdr:nvSpPr>
        <xdr:cNvPr id="340" name="定員管理の状況該当値テキスト">
          <a:extLst>
            <a:ext uri="{FF2B5EF4-FFF2-40B4-BE49-F238E27FC236}">
              <a16:creationId xmlns:a16="http://schemas.microsoft.com/office/drawing/2014/main" id="{783253CB-6B3F-4863-BE0F-C3C7F5FBE976}"/>
            </a:ext>
          </a:extLst>
        </xdr:cNvPr>
        <xdr:cNvSpPr txBox="1"/>
      </xdr:nvSpPr>
      <xdr:spPr>
        <a:xfrm>
          <a:off x="17106900" y="103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61066</xdr:rowOff>
    </xdr:from>
    <xdr:to>
      <xdr:col>77</xdr:col>
      <xdr:colOff>95250</xdr:colOff>
      <xdr:row>60</xdr:row>
      <xdr:rowOff>162666</xdr:rowOff>
    </xdr:to>
    <xdr:sp macro="" textlink="">
      <xdr:nvSpPr>
        <xdr:cNvPr id="341" name="楕円 340">
          <a:extLst>
            <a:ext uri="{FF2B5EF4-FFF2-40B4-BE49-F238E27FC236}">
              <a16:creationId xmlns:a16="http://schemas.microsoft.com/office/drawing/2014/main" id="{85E68F3B-DB73-4D1F-AAE9-2F3AC2458A0B}"/>
            </a:ext>
          </a:extLst>
        </xdr:cNvPr>
        <xdr:cNvSpPr/>
      </xdr:nvSpPr>
      <xdr:spPr>
        <a:xfrm>
          <a:off x="16129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147443</xdr:rowOff>
    </xdr:from>
    <xdr:ext cx="736600" cy="259045"/>
    <xdr:sp macro="" textlink="">
      <xdr:nvSpPr>
        <xdr:cNvPr id="342" name="テキスト ボックス 341">
          <a:extLst>
            <a:ext uri="{FF2B5EF4-FFF2-40B4-BE49-F238E27FC236}">
              <a16:creationId xmlns:a16="http://schemas.microsoft.com/office/drawing/2014/main" id="{96612587-A000-4F30-8555-5C1F7506CB94}"/>
            </a:ext>
          </a:extLst>
        </xdr:cNvPr>
        <xdr:cNvSpPr txBox="1"/>
      </xdr:nvSpPr>
      <xdr:spPr>
        <a:xfrm>
          <a:off x="15798800" y="1043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54229</xdr:rowOff>
    </xdr:from>
    <xdr:to>
      <xdr:col>73</xdr:col>
      <xdr:colOff>44450</xdr:colOff>
      <xdr:row>60</xdr:row>
      <xdr:rowOff>155829</xdr:rowOff>
    </xdr:to>
    <xdr:sp macro="" textlink="">
      <xdr:nvSpPr>
        <xdr:cNvPr id="343" name="楕円 342">
          <a:extLst>
            <a:ext uri="{FF2B5EF4-FFF2-40B4-BE49-F238E27FC236}">
              <a16:creationId xmlns:a16="http://schemas.microsoft.com/office/drawing/2014/main" id="{413AD519-BF07-48C6-AD65-E06FBA566B35}"/>
            </a:ext>
          </a:extLst>
        </xdr:cNvPr>
        <xdr:cNvSpPr/>
      </xdr:nvSpPr>
      <xdr:spPr>
        <a:xfrm>
          <a:off x="15240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166006</xdr:rowOff>
    </xdr:from>
    <xdr:ext cx="762000" cy="259045"/>
    <xdr:sp macro="" textlink="">
      <xdr:nvSpPr>
        <xdr:cNvPr id="344" name="テキスト ボックス 343">
          <a:extLst>
            <a:ext uri="{FF2B5EF4-FFF2-40B4-BE49-F238E27FC236}">
              <a16:creationId xmlns:a16="http://schemas.microsoft.com/office/drawing/2014/main" id="{9A08F1A5-FB89-4697-9F19-2775903D365E}"/>
            </a:ext>
          </a:extLst>
        </xdr:cNvPr>
        <xdr:cNvSpPr txBox="1"/>
      </xdr:nvSpPr>
      <xdr:spPr>
        <a:xfrm>
          <a:off x="14909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67501</xdr:rowOff>
    </xdr:from>
    <xdr:to>
      <xdr:col>68</xdr:col>
      <xdr:colOff>203200</xdr:colOff>
      <xdr:row>60</xdr:row>
      <xdr:rowOff>169101</xdr:rowOff>
    </xdr:to>
    <xdr:sp macro="" textlink="">
      <xdr:nvSpPr>
        <xdr:cNvPr id="345" name="楕円 344">
          <a:extLst>
            <a:ext uri="{FF2B5EF4-FFF2-40B4-BE49-F238E27FC236}">
              <a16:creationId xmlns:a16="http://schemas.microsoft.com/office/drawing/2014/main" id="{3583B00D-95A8-48D1-A18F-9EE188270782}"/>
            </a:ext>
          </a:extLst>
        </xdr:cNvPr>
        <xdr:cNvSpPr/>
      </xdr:nvSpPr>
      <xdr:spPr>
        <a:xfrm>
          <a:off x="14351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153878</xdr:rowOff>
    </xdr:from>
    <xdr:ext cx="762000" cy="259045"/>
    <xdr:sp macro="" textlink="">
      <xdr:nvSpPr>
        <xdr:cNvPr id="346" name="テキスト ボックス 345">
          <a:extLst>
            <a:ext uri="{FF2B5EF4-FFF2-40B4-BE49-F238E27FC236}">
              <a16:creationId xmlns:a16="http://schemas.microsoft.com/office/drawing/2014/main" id="{DB336455-EB96-4D46-9904-201379F7AC31}"/>
            </a:ext>
          </a:extLst>
        </xdr:cNvPr>
        <xdr:cNvSpPr txBox="1"/>
      </xdr:nvSpPr>
      <xdr:spPr>
        <a:xfrm>
          <a:off x="14020800" y="104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72125</xdr:rowOff>
    </xdr:from>
    <xdr:to>
      <xdr:col>64</xdr:col>
      <xdr:colOff>152400</xdr:colOff>
      <xdr:row>61</xdr:row>
      <xdr:rowOff>2275</xdr:rowOff>
    </xdr:to>
    <xdr:sp macro="" textlink="">
      <xdr:nvSpPr>
        <xdr:cNvPr id="347" name="楕円 346">
          <a:extLst>
            <a:ext uri="{FF2B5EF4-FFF2-40B4-BE49-F238E27FC236}">
              <a16:creationId xmlns:a16="http://schemas.microsoft.com/office/drawing/2014/main" id="{3A395BE0-176E-4E5D-9BC2-B920D7E319CE}"/>
            </a:ext>
          </a:extLst>
        </xdr:cNvPr>
        <xdr:cNvSpPr/>
      </xdr:nvSpPr>
      <xdr:spPr>
        <a:xfrm>
          <a:off x="13462000" y="103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158502</xdr:rowOff>
    </xdr:from>
    <xdr:ext cx="762000" cy="259045"/>
    <xdr:sp macro="" textlink="">
      <xdr:nvSpPr>
        <xdr:cNvPr id="348" name="テキスト ボックス 347">
          <a:extLst>
            <a:ext uri="{FF2B5EF4-FFF2-40B4-BE49-F238E27FC236}">
              <a16:creationId xmlns:a16="http://schemas.microsoft.com/office/drawing/2014/main" id="{5BDF0FCB-01E6-4C7D-9173-7A7C032F03BD}"/>
            </a:ext>
          </a:extLst>
        </xdr:cNvPr>
        <xdr:cNvSpPr txBox="1"/>
      </xdr:nvSpPr>
      <xdr:spPr>
        <a:xfrm>
          <a:off x="13131800" y="10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8163832-7C84-405C-900D-86878AD39D4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230FD95-AA89-4263-9E5D-F18E5F2A7C5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2449193-C772-4C71-BEF3-E3114A5A448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37EBD5D1-EADC-4BFB-B7C6-78E96BBE9BD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897B4E1-AF6D-4A0E-B9AF-971816A4285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B3E99B5-5E66-4550-B912-378DBDC1CEA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7BF9C8F-92E0-4855-BC50-B65BB8EB7ED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8B1EC99-DE01-40DC-9AA8-7D5073A9BCF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4A25F36-D634-40C1-A951-D2E1AB351A8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10011827-CD91-4CEC-BC8E-E248746F199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4C2A6BC7-A23E-41AB-8A88-EA98DA80545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0337394-FC2E-4CD8-AE53-AEB54156C4D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E10C0283-6D76-48D0-988E-96066C9D0F1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令和３年度との比で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要因は、普通交付税額及び臨時財政対策債発行可能額の減によるもの。</a:t>
          </a:r>
        </a:p>
        <a:p>
          <a:r>
            <a:rPr kumimoji="1" lang="ja-JP" altLang="en-US" sz="110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値において近年投資した普通建設事業分の元金償還が開始されたことにより、元利償還金の額が増加しており、交付税措置があるとしても実質公債費比率は今後も徐々に上昇すると見込まれる。</a:t>
          </a:r>
        </a:p>
        <a:p>
          <a:r>
            <a:rPr kumimoji="1" lang="ja-JP" altLang="en-US" sz="1100">
              <a:latin typeface="ＭＳ Ｐゴシック" panose="020B0600070205080204" pitchFamily="50" charset="-128"/>
              <a:ea typeface="ＭＳ Ｐゴシック" panose="020B0600070205080204" pitchFamily="50" charset="-128"/>
            </a:rPr>
            <a:t>　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9F9A0AE-939D-44CB-8C5C-1C718CC5B10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8120369-6D1B-4E3A-918E-D7B54970090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B8A8F68-975D-4A5E-8BF4-9D89DFAE338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5EAD726C-68B2-4B7C-BEC1-9C2A4F0C099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A2F74838-9818-4816-91B8-473FE0B5ACA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BC6607FD-346A-4ABE-8D68-6F8020B2219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DFDDF285-4124-4E4E-80F5-AB206FFC4EE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5FDA68F-7FBD-460E-9BB9-F0C6F9B3F61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F7B10A22-2474-4204-AE68-1D368FC65AC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ADBB99EA-7BBA-4F1E-8A1D-A995480D083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4DEA9FE7-6336-4A59-9EB5-E3CB227D783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EB4371D-166A-4A77-B576-9E36576CFA2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1EC70627-AD86-44EA-9612-3B5EB86205B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E8CEAE5-E376-4BDB-A67D-63BFA9FA4A3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A3F77471-7083-482B-B3C5-0F21462B3B45}"/>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F532AB1C-26B8-466E-B373-8B7326B794E7}"/>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30DAAE48-4210-43C0-AF3C-BAD4A6DA71C7}"/>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A548AB5E-0A40-4073-A0CE-904D9783E898}"/>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A26131D1-3041-4408-A52E-2385232B8FB6}"/>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52494</xdr:rowOff>
    </xdr:to>
    <xdr:cxnSp macro="">
      <xdr:nvCxnSpPr>
        <xdr:cNvPr id="381" name="直線コネクタ 380">
          <a:extLst>
            <a:ext uri="{FF2B5EF4-FFF2-40B4-BE49-F238E27FC236}">
              <a16:creationId xmlns:a16="http://schemas.microsoft.com/office/drawing/2014/main" id="{2F6FEBBD-8B7D-47BB-A56B-983C24E293E6}"/>
            </a:ext>
          </a:extLst>
        </xdr:cNvPr>
        <xdr:cNvCxnSpPr/>
      </xdr:nvCxnSpPr>
      <xdr:spPr>
        <a:xfrm flipV="1">
          <a:off x="16179800" y="75721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D6F69B71-EBA5-4C2B-8C10-BF907BE58ED2}"/>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E3CE60F4-7231-4AB6-AFD3-6C3BCC8F503A}"/>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52494</xdr:rowOff>
    </xdr:to>
    <xdr:cxnSp macro="">
      <xdr:nvCxnSpPr>
        <xdr:cNvPr id="384" name="直線コネクタ 383">
          <a:extLst>
            <a:ext uri="{FF2B5EF4-FFF2-40B4-BE49-F238E27FC236}">
              <a16:creationId xmlns:a16="http://schemas.microsoft.com/office/drawing/2014/main" id="{943D5E99-7C29-4C12-8F97-AD9D4704AEFC}"/>
            </a:ext>
          </a:extLst>
        </xdr:cNvPr>
        <xdr:cNvCxnSpPr/>
      </xdr:nvCxnSpPr>
      <xdr:spPr>
        <a:xfrm>
          <a:off x="15290800" y="75319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45BB9165-4AD2-43D2-A0FF-C4ECFA47C952}"/>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AA17C798-DEBB-4E52-8C19-8C7E3FE0372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159596</xdr:rowOff>
    </xdr:to>
    <xdr:cxnSp macro="">
      <xdr:nvCxnSpPr>
        <xdr:cNvPr id="387" name="直線コネクタ 386">
          <a:extLst>
            <a:ext uri="{FF2B5EF4-FFF2-40B4-BE49-F238E27FC236}">
              <a16:creationId xmlns:a16="http://schemas.microsoft.com/office/drawing/2014/main" id="{DA8C0403-23E2-4861-AEF3-F1D3F1A99991}"/>
            </a:ext>
          </a:extLst>
        </xdr:cNvPr>
        <xdr:cNvCxnSpPr/>
      </xdr:nvCxnSpPr>
      <xdr:spPr>
        <a:xfrm>
          <a:off x="14401800" y="73952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3FD4EA20-540A-432E-A249-C9297797669D}"/>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E83AD6C7-37B8-40C1-BB8D-88CE6B402482}"/>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43</xdr:row>
      <xdr:rowOff>22860</xdr:rowOff>
    </xdr:to>
    <xdr:cxnSp macro="">
      <xdr:nvCxnSpPr>
        <xdr:cNvPr id="390" name="直線コネクタ 389">
          <a:extLst>
            <a:ext uri="{FF2B5EF4-FFF2-40B4-BE49-F238E27FC236}">
              <a16:creationId xmlns:a16="http://schemas.microsoft.com/office/drawing/2014/main" id="{9F38E872-CD2E-4599-8704-98B1E70117A4}"/>
            </a:ext>
          </a:extLst>
        </xdr:cNvPr>
        <xdr:cNvCxnSpPr/>
      </xdr:nvCxnSpPr>
      <xdr:spPr>
        <a:xfrm>
          <a:off x="13512800" y="72182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B660CF53-6299-4DB2-AD45-D128D084EE1C}"/>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21432299-16DE-47F6-95E9-3F42D21AB863}"/>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5865CBC3-49D9-4688-8965-37DC858908DD}"/>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658CCAD9-9463-42DB-9E59-DA9CEED90A4C}"/>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4400E9C-BB69-4163-87CE-3E7148B0B35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B15A770-7D9F-4253-95EA-0BA5523E8B4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BEC04D4-8C26-4131-AF66-8E56F5E5435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247E6FA-36C6-4346-9746-2F026705171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33BB70D-EF72-49F3-A969-87BB05F3270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149013</xdr:rowOff>
    </xdr:from>
    <xdr:to>
      <xdr:col>81</xdr:col>
      <xdr:colOff>95250</xdr:colOff>
      <xdr:row>44</xdr:row>
      <xdr:rowOff>79163</xdr:rowOff>
    </xdr:to>
    <xdr:sp macro="" textlink="">
      <xdr:nvSpPr>
        <xdr:cNvPr id="400" name="楕円 399">
          <a:extLst>
            <a:ext uri="{FF2B5EF4-FFF2-40B4-BE49-F238E27FC236}">
              <a16:creationId xmlns:a16="http://schemas.microsoft.com/office/drawing/2014/main" id="{BC6012C1-40DE-4150-B399-41A6D1A4E3C3}"/>
            </a:ext>
          </a:extLst>
        </xdr:cNvPr>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121090</xdr:rowOff>
    </xdr:from>
    <xdr:ext cx="762000" cy="259045"/>
    <xdr:sp macro="" textlink="">
      <xdr:nvSpPr>
        <xdr:cNvPr id="401" name="公債費負担の状況該当値テキスト">
          <a:extLst>
            <a:ext uri="{FF2B5EF4-FFF2-40B4-BE49-F238E27FC236}">
              <a16:creationId xmlns:a16="http://schemas.microsoft.com/office/drawing/2014/main" id="{92FB78A2-D44F-40F3-A33E-9136BDCEE358}"/>
            </a:ext>
          </a:extLst>
        </xdr:cNvPr>
        <xdr:cNvSpPr txBox="1"/>
      </xdr:nvSpPr>
      <xdr:spPr>
        <a:xfrm>
          <a:off x="17106900" y="74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02" name="楕円 401">
          <a:extLst>
            <a:ext uri="{FF2B5EF4-FFF2-40B4-BE49-F238E27FC236}">
              <a16:creationId xmlns:a16="http://schemas.microsoft.com/office/drawing/2014/main" id="{3D6F0DBF-2646-45CF-A16B-FDDB480B6022}"/>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03" name="テキスト ボックス 402">
          <a:extLst>
            <a:ext uri="{FF2B5EF4-FFF2-40B4-BE49-F238E27FC236}">
              <a16:creationId xmlns:a16="http://schemas.microsoft.com/office/drawing/2014/main" id="{EE378315-A1F0-4DC7-AA3C-109E84D60DE6}"/>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4" name="楕円 403">
          <a:extLst>
            <a:ext uri="{FF2B5EF4-FFF2-40B4-BE49-F238E27FC236}">
              <a16:creationId xmlns:a16="http://schemas.microsoft.com/office/drawing/2014/main" id="{FDCE7188-54C8-430D-BF53-F900D9624FF3}"/>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5" name="テキスト ボックス 404">
          <a:extLst>
            <a:ext uri="{FF2B5EF4-FFF2-40B4-BE49-F238E27FC236}">
              <a16:creationId xmlns:a16="http://schemas.microsoft.com/office/drawing/2014/main" id="{4EFF4CBC-D77E-4195-A530-60F2405E7A0B}"/>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a:extLst>
            <a:ext uri="{FF2B5EF4-FFF2-40B4-BE49-F238E27FC236}">
              <a16:creationId xmlns:a16="http://schemas.microsoft.com/office/drawing/2014/main" id="{D0B19112-0235-4826-AB89-8842B3794C9D}"/>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5B9CA6CC-C17B-43AB-938A-225B4E1D5CE7}"/>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8" name="楕円 407">
          <a:extLst>
            <a:ext uri="{FF2B5EF4-FFF2-40B4-BE49-F238E27FC236}">
              <a16:creationId xmlns:a16="http://schemas.microsoft.com/office/drawing/2014/main" id="{D232701F-EE9D-4B3F-B94B-0476DF85D609}"/>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9" name="テキスト ボックス 408">
          <a:extLst>
            <a:ext uri="{FF2B5EF4-FFF2-40B4-BE49-F238E27FC236}">
              <a16:creationId xmlns:a16="http://schemas.microsoft.com/office/drawing/2014/main" id="{BAF91C0C-013B-4345-BD94-9C3194EC525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5916F33D-1734-4845-992F-085FCDD54D5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5C09EE7-264E-4398-8EC5-586DCA1A42A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BF494A25-73E2-4F02-9561-4B14E168F7B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CD5C797-0145-4400-A45A-3EFB4A906A6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F21D19D-FFC1-4341-84C1-7A6930A2B8D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47DCE29-B6C1-4091-8103-79F8EABCC47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D95B4A2-C424-4EC5-B250-23A180092D1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2E7E8BD-4986-43D9-8DC2-5CE45C91EE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7F3EB7F-6069-4255-9184-464CC5DF83E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CF5C6D2-DB24-47A4-9E01-E40775E046F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1743528-5182-428B-9395-76FAE2D8822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172F412-EC1B-46B1-8E67-845CAE7B511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EA2621A9-D253-41F5-8947-2967BD9A9B0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令和３年度との比で</a:t>
          </a:r>
          <a:r>
            <a:rPr kumimoji="1" lang="en-US" altLang="ja-JP" sz="1100">
              <a:latin typeface="ＭＳ Ｐゴシック" panose="020B0600070205080204" pitchFamily="50" charset="-128"/>
              <a:ea typeface="ＭＳ Ｐゴシック" panose="020B0600070205080204" pitchFamily="50" charset="-128"/>
            </a:rPr>
            <a:t>13.6</a:t>
          </a:r>
          <a:r>
            <a:rPr kumimoji="1" lang="ja-JP" altLang="en-US" sz="1100">
              <a:latin typeface="ＭＳ Ｐゴシック" panose="020B0600070205080204" pitchFamily="50" charset="-128"/>
              <a:ea typeface="ＭＳ Ｐゴシック" panose="020B0600070205080204" pitchFamily="50" charset="-128"/>
            </a:rPr>
            <a:t>ポイントの増で</a:t>
          </a:r>
          <a:r>
            <a:rPr kumimoji="1" lang="en-US" altLang="ja-JP" sz="1100">
              <a:latin typeface="ＭＳ Ｐゴシック" panose="020B0600070205080204" pitchFamily="50" charset="-128"/>
              <a:ea typeface="ＭＳ Ｐゴシック" panose="020B0600070205080204" pitchFamily="50" charset="-128"/>
            </a:rPr>
            <a:t>94.9</a:t>
          </a:r>
          <a:r>
            <a:rPr kumimoji="1" lang="ja-JP" altLang="en-US" sz="1100">
              <a:latin typeface="ＭＳ Ｐゴシック" panose="020B0600070205080204" pitchFamily="50" charset="-128"/>
              <a:ea typeface="ＭＳ Ｐゴシック" panose="020B0600070205080204" pitchFamily="50" charset="-128"/>
            </a:rPr>
            <a:t>％となり以前から早期健全化基準内の数値を示している。増加の要因は、会津若松地方広域市町村整備組合ににおける最終処分場整備事業に係る組合公債費償還額の大幅な増によるもの。</a:t>
          </a:r>
        </a:p>
        <a:p>
          <a:r>
            <a:rPr kumimoji="1" lang="ja-JP" altLang="en-US" sz="110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EDE875A-BA82-41A0-A353-35E904EB4B4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49F62C5-A354-4CAC-8296-9E2490B0BB1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3680FD4-261C-44A6-948D-FCE2080989B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E20096D7-14CF-4973-B919-03B56592DFF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CA4CA92-849B-46DA-9213-58D686E4B9D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BECAFAC8-0C5C-4175-AC04-C9F3A893B631}"/>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F657922-58A7-4A49-88E2-E7B5CA40E8C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DF5ECDA6-2E5C-451A-9FB4-FA9FE37A82D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69BC824-C088-4474-8C09-F68414A2951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7142FEF4-15BE-473F-843E-FBB832FE29B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43397555-26AA-4E96-9851-429B107E76ED}"/>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DE43E64-2EE8-4034-8268-E81DB1F1162E}"/>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790D049A-56F8-412A-B4E2-AEBC091D4F9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9C177B5-92EF-4951-BFD3-92B5BE908DA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E7DF3090-07C5-487C-B2B3-BC21C6833B5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F3E1B1E0-E791-4E83-AE83-2CF9F7A21CA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42FFB91F-5989-4A62-A400-627738525A0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325A0C6B-3F3D-46DC-9591-B51C368F7A61}"/>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B12338A9-4F43-428D-A942-273B39A5A936}"/>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6A7B6B1E-4364-43CB-B61A-54FB6BEA1756}"/>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6FC3409E-801A-4A8E-AF19-8687808C4105}"/>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8A7890C9-F6DF-4EF9-A7F3-E2100FDC9B6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114028</xdr:rowOff>
    </xdr:from>
    <xdr:to>
      <xdr:col>81</xdr:col>
      <xdr:colOff>44450</xdr:colOff>
      <xdr:row>23</xdr:row>
      <xdr:rowOff>5533</xdr:rowOff>
    </xdr:to>
    <xdr:cxnSp macro="">
      <xdr:nvCxnSpPr>
        <xdr:cNvPr id="445" name="直線コネクタ 444">
          <a:extLst>
            <a:ext uri="{FF2B5EF4-FFF2-40B4-BE49-F238E27FC236}">
              <a16:creationId xmlns:a16="http://schemas.microsoft.com/office/drawing/2014/main" id="{7A065ACD-1395-4C8C-A207-F1974B3CD586}"/>
            </a:ext>
          </a:extLst>
        </xdr:cNvPr>
        <xdr:cNvCxnSpPr/>
      </xdr:nvCxnSpPr>
      <xdr:spPr>
        <a:xfrm>
          <a:off x="16179800" y="3714478"/>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6B0FB838-4C0F-456A-9EE0-326261AE5115}"/>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246D1EAC-3E39-47B8-A66C-E621A2E92DF9}"/>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B70AD037-AE93-40CC-836D-2C06D84BC07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24C200C0-444E-41A8-992A-D3C01E3F43F3}"/>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7983</xdr:rowOff>
    </xdr:from>
    <xdr:to>
      <xdr:col>68</xdr:col>
      <xdr:colOff>152400</xdr:colOff>
      <xdr:row>21</xdr:row>
      <xdr:rowOff>124369</xdr:rowOff>
    </xdr:to>
    <xdr:cxnSp macro="">
      <xdr:nvCxnSpPr>
        <xdr:cNvPr id="450" name="直線コネクタ 449">
          <a:extLst>
            <a:ext uri="{FF2B5EF4-FFF2-40B4-BE49-F238E27FC236}">
              <a16:creationId xmlns:a16="http://schemas.microsoft.com/office/drawing/2014/main" id="{AC5F83D5-8704-4180-B85C-AEBD9482E065}"/>
            </a:ext>
          </a:extLst>
        </xdr:cNvPr>
        <xdr:cNvCxnSpPr/>
      </xdr:nvCxnSpPr>
      <xdr:spPr>
        <a:xfrm flipV="1">
          <a:off x="13512800" y="3436983"/>
          <a:ext cx="889000" cy="2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34CECED4-F624-4ECA-81E6-4B865FEFB62E}"/>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DD9B3B34-5BE0-4081-B50E-E423CD43A2BF}"/>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4371F7B-C879-4711-A1CE-C54F0324017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4F9FBB0F-E6CA-4B9C-8D47-3456CE204384}"/>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CB7ED9EC-666A-404E-A326-CF31A4512171}"/>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F8A72809-0467-48E7-854A-7A43A2D80EAB}"/>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BE1754D-73FA-4EE7-9A49-ABC0E126A89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AD5C060-7B13-4817-AFC1-F91D8B397DC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96EDC2B-E1FC-4F2E-979A-D2E6CC9F976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76A7C29-9856-4625-9B7B-426D7B3D764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69113A8-0CDE-4876-8FBB-0612B0F4276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126183</xdr:rowOff>
    </xdr:from>
    <xdr:to>
      <xdr:col>81</xdr:col>
      <xdr:colOff>95250</xdr:colOff>
      <xdr:row>23</xdr:row>
      <xdr:rowOff>56333</xdr:rowOff>
    </xdr:to>
    <xdr:sp macro="" textlink="">
      <xdr:nvSpPr>
        <xdr:cNvPr id="462" name="楕円 461">
          <a:extLst>
            <a:ext uri="{FF2B5EF4-FFF2-40B4-BE49-F238E27FC236}">
              <a16:creationId xmlns:a16="http://schemas.microsoft.com/office/drawing/2014/main" id="{103E6830-4698-4BED-BE16-4C1D817AFF78}"/>
            </a:ext>
          </a:extLst>
        </xdr:cNvPr>
        <xdr:cNvSpPr/>
      </xdr:nvSpPr>
      <xdr:spPr>
        <a:xfrm>
          <a:off x="16967200" y="3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22060</xdr:rowOff>
    </xdr:from>
    <xdr:ext cx="762000" cy="259045"/>
    <xdr:sp macro="" textlink="">
      <xdr:nvSpPr>
        <xdr:cNvPr id="463" name="将来負担の状況該当値テキスト">
          <a:extLst>
            <a:ext uri="{FF2B5EF4-FFF2-40B4-BE49-F238E27FC236}">
              <a16:creationId xmlns:a16="http://schemas.microsoft.com/office/drawing/2014/main" id="{45058391-CA66-4B84-A08B-78C589581B7D}"/>
            </a:ext>
          </a:extLst>
        </xdr:cNvPr>
        <xdr:cNvSpPr txBox="1"/>
      </xdr:nvSpPr>
      <xdr:spPr>
        <a:xfrm>
          <a:off x="17106900" y="37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63228</xdr:rowOff>
    </xdr:from>
    <xdr:to>
      <xdr:col>77</xdr:col>
      <xdr:colOff>95250</xdr:colOff>
      <xdr:row>21</xdr:row>
      <xdr:rowOff>164828</xdr:rowOff>
    </xdr:to>
    <xdr:sp macro="" textlink="">
      <xdr:nvSpPr>
        <xdr:cNvPr id="464" name="楕円 463">
          <a:extLst>
            <a:ext uri="{FF2B5EF4-FFF2-40B4-BE49-F238E27FC236}">
              <a16:creationId xmlns:a16="http://schemas.microsoft.com/office/drawing/2014/main" id="{3AE017E9-6E92-4395-BC6C-A5A3F3E59026}"/>
            </a:ext>
          </a:extLst>
        </xdr:cNvPr>
        <xdr:cNvSpPr/>
      </xdr:nvSpPr>
      <xdr:spPr>
        <a:xfrm>
          <a:off x="16129000" y="36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149605</xdr:rowOff>
    </xdr:from>
    <xdr:ext cx="736600" cy="259045"/>
    <xdr:sp macro="" textlink="">
      <xdr:nvSpPr>
        <xdr:cNvPr id="465" name="テキスト ボックス 464">
          <a:extLst>
            <a:ext uri="{FF2B5EF4-FFF2-40B4-BE49-F238E27FC236}">
              <a16:creationId xmlns:a16="http://schemas.microsoft.com/office/drawing/2014/main" id="{EAE41249-4DBA-44B5-B7D0-B7D9AC70F0A8}"/>
            </a:ext>
          </a:extLst>
        </xdr:cNvPr>
        <xdr:cNvSpPr txBox="1"/>
      </xdr:nvSpPr>
      <xdr:spPr>
        <a:xfrm>
          <a:off x="15798800" y="3750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128633</xdr:rowOff>
    </xdr:from>
    <xdr:to>
      <xdr:col>68</xdr:col>
      <xdr:colOff>203200</xdr:colOff>
      <xdr:row>20</xdr:row>
      <xdr:rowOff>58783</xdr:rowOff>
    </xdr:to>
    <xdr:sp macro="" textlink="">
      <xdr:nvSpPr>
        <xdr:cNvPr id="466" name="楕円 465">
          <a:extLst>
            <a:ext uri="{FF2B5EF4-FFF2-40B4-BE49-F238E27FC236}">
              <a16:creationId xmlns:a16="http://schemas.microsoft.com/office/drawing/2014/main" id="{11349550-DDF3-4FA9-A7AB-E2E2C21C5BA5}"/>
            </a:ext>
          </a:extLst>
        </xdr:cNvPr>
        <xdr:cNvSpPr/>
      </xdr:nvSpPr>
      <xdr:spPr>
        <a:xfrm>
          <a:off x="14351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43560</xdr:rowOff>
    </xdr:from>
    <xdr:ext cx="762000" cy="259045"/>
    <xdr:sp macro="" textlink="">
      <xdr:nvSpPr>
        <xdr:cNvPr id="467" name="テキスト ボックス 466">
          <a:extLst>
            <a:ext uri="{FF2B5EF4-FFF2-40B4-BE49-F238E27FC236}">
              <a16:creationId xmlns:a16="http://schemas.microsoft.com/office/drawing/2014/main" id="{61EDDE54-B1C4-4321-A07B-35B5AD5B0FB7}"/>
            </a:ext>
          </a:extLst>
        </xdr:cNvPr>
        <xdr:cNvSpPr txBox="1"/>
      </xdr:nvSpPr>
      <xdr:spPr>
        <a:xfrm>
          <a:off x="14020800" y="34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73569</xdr:rowOff>
    </xdr:from>
    <xdr:to>
      <xdr:col>64</xdr:col>
      <xdr:colOff>152400</xdr:colOff>
      <xdr:row>22</xdr:row>
      <xdr:rowOff>3719</xdr:rowOff>
    </xdr:to>
    <xdr:sp macro="" textlink="">
      <xdr:nvSpPr>
        <xdr:cNvPr id="468" name="楕円 467">
          <a:extLst>
            <a:ext uri="{FF2B5EF4-FFF2-40B4-BE49-F238E27FC236}">
              <a16:creationId xmlns:a16="http://schemas.microsoft.com/office/drawing/2014/main" id="{B9D6A7F0-D1DF-40E8-99AF-EBC52550F7E1}"/>
            </a:ext>
          </a:extLst>
        </xdr:cNvPr>
        <xdr:cNvSpPr/>
      </xdr:nvSpPr>
      <xdr:spPr>
        <a:xfrm>
          <a:off x="13462000" y="3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159946</xdr:rowOff>
    </xdr:from>
    <xdr:ext cx="762000" cy="259045"/>
    <xdr:sp macro="" textlink="">
      <xdr:nvSpPr>
        <xdr:cNvPr id="469" name="テキスト ボックス 468">
          <a:extLst>
            <a:ext uri="{FF2B5EF4-FFF2-40B4-BE49-F238E27FC236}">
              <a16:creationId xmlns:a16="http://schemas.microsoft.com/office/drawing/2014/main" id="{A092828C-7551-4CD9-8C16-22ACA3330A85}"/>
            </a:ext>
          </a:extLst>
        </xdr:cNvPr>
        <xdr:cNvSpPr txBox="1"/>
      </xdr:nvSpPr>
      <xdr:spPr>
        <a:xfrm>
          <a:off x="13131800" y="376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3,289
3,274
59.77
4,940,781
4,764,658
149,682
2,565,377
4,640,366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となり、類似団体平均と比較し高い状況である。</a:t>
          </a:r>
        </a:p>
        <a:p>
          <a:r>
            <a:rPr kumimoji="1" lang="ja-JP" altLang="en-US" sz="1300">
              <a:latin typeface="ＭＳ Ｐゴシック" panose="020B0600070205080204" pitchFamily="50" charset="-128"/>
              <a:ea typeface="ＭＳ Ｐゴシック" panose="020B0600070205080204" pitchFamily="50" charset="-128"/>
            </a:rPr>
            <a:t>　磐梯町では、ゴミ処理業務や消防業務を一部事務組合で行うと共に、指定管理者制度により公共施設の管理委託を行うなど、人件費の抑制を図っているが、人件費関係全般について内容を検討し、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令和３年度と比較し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ポイント増加し、類似団体平均より低い結果となった。</a:t>
          </a:r>
        </a:p>
        <a:p>
          <a:r>
            <a:rPr kumimoji="1" lang="ja-JP" altLang="en-US" sz="1300">
              <a:latin typeface="ＭＳ Ｐゴシック" panose="020B0600070205080204" pitchFamily="50" charset="-128"/>
              <a:ea typeface="ＭＳ Ｐゴシック" panose="020B0600070205080204" pitchFamily="50" charset="-128"/>
            </a:rPr>
            <a:t>　今後は、類似団体平均以下の抑制を維持できるよう事務内容の改善見直しや、指定管理方式の見直し検討及び民間委託化など、事務事業の効率化を更に進め、経費の縮減に努める。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85852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4160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30988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416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7418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124714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07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類似団体平均より低い水準にある。今後も適正な給付に努めていきたい。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ポイントの増となり、類似団体平均を下回る結果になった。</a:t>
          </a:r>
        </a:p>
        <a:p>
          <a:r>
            <a:rPr kumimoji="1" lang="ja-JP" altLang="en-US" sz="1300">
              <a:latin typeface="ＭＳ Ｐゴシック" panose="020B0600070205080204" pitchFamily="50" charset="-128"/>
              <a:ea typeface="ＭＳ Ｐゴシック" panose="020B0600070205080204" pitchFamily="50" charset="-128"/>
            </a:rPr>
            <a:t>　特別豪雪地帯の指定を受ける当町は、除雪経費がかさむことから維持補修費を押し上げており、結果として経常収支比率が類似団体を上回ることが多く、当該経費の抑制が今後の課題となっている。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37846</xdr:rowOff>
    </xdr:from>
    <xdr:to>
      <xdr:col>82</xdr:col>
      <xdr:colOff>107950</xdr:colOff>
      <xdr:row>55</xdr:row>
      <xdr:rowOff>42418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67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37846</xdr:rowOff>
    </xdr:from>
    <xdr:to>
      <xdr:col>78</xdr:col>
      <xdr:colOff>69850</xdr:colOff>
      <xdr:row>56</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675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57</xdr:row>
      <xdr:rowOff>33274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367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37846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05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158496</xdr:rowOff>
    </xdr:from>
    <xdr:to>
      <xdr:col>78</xdr:col>
      <xdr:colOff>120650</xdr:colOff>
      <xdr:row>55</xdr:row>
      <xdr:rowOff>88646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98823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以前は類似団体平均から乖離しており、高い水準となっていたが、平成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年度・令和元年度は類似団体平均に近づけることができた。</a:t>
          </a: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ポイント増加して類似団体平均より高い結果となった。　</a:t>
          </a:r>
        </a:p>
        <a:p>
          <a:r>
            <a:rPr kumimoji="1" lang="ja-JP" altLang="en-US" sz="1300">
              <a:latin typeface="ＭＳ Ｐゴシック" panose="020B0600070205080204" pitchFamily="50" charset="-128"/>
              <a:ea typeface="ＭＳ Ｐゴシック" panose="020B0600070205080204" pitchFamily="50" charset="-128"/>
            </a:rPr>
            <a:t>　今後は、補助金・負担金等の見直しを更に推進し、類似団体平均以下の抑制を維持できるように努める。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145288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4832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ポイント減少して</a:t>
          </a:r>
          <a:r>
            <a:rPr kumimoji="1" lang="en-US" altLang="ja-JP" sz="1100">
              <a:latin typeface="ＭＳ Ｐゴシック" panose="020B0600070205080204" pitchFamily="50" charset="-128"/>
              <a:ea typeface="ＭＳ Ｐゴシック" panose="020B0600070205080204" pitchFamily="50" charset="-128"/>
            </a:rPr>
            <a:t>27.0</a:t>
          </a:r>
          <a:r>
            <a:rPr kumimoji="1" lang="ja-JP" altLang="en-US" sz="1100">
              <a:latin typeface="ＭＳ Ｐゴシック" panose="020B0600070205080204" pitchFamily="50" charset="-128"/>
              <a:ea typeface="ＭＳ Ｐゴシック" panose="020B0600070205080204" pitchFamily="50" charset="-128"/>
            </a:rPr>
            <a:t>％となり、類似団体と比較して高い状況にある。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年以降公債費の額は、高い水準で推移し、経常収支比率上昇の大きな要因となっており、平成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年度以降は大型整備事業に投入した起債の元金償還も開始されたため、類似団体平均より高い水準のまま推移している。</a:t>
          </a:r>
        </a:p>
        <a:p>
          <a:r>
            <a:rPr kumimoji="1" lang="ja-JP" altLang="en-US" sz="1100">
              <a:latin typeface="ＭＳ Ｐゴシック" panose="020B0600070205080204" pitchFamily="50" charset="-128"/>
              <a:ea typeface="ＭＳ Ｐゴシック" panose="020B0600070205080204" pitchFamily="50" charset="-128"/>
            </a:rPr>
            <a:t>　今後も数年は高止まりが続くと思われることから、、事業計画の見直しも含めた新規地方債発行の抑制と、財政健全化計画の策定を行い適正な公債管理に努める。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8201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145287</xdr:rowOff>
    </xdr:from>
    <xdr:to>
      <xdr:col>19</xdr:col>
      <xdr:colOff>187325</xdr:colOff>
      <xdr:row>81</xdr:row>
      <xdr:rowOff>10413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8612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10413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8658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7104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25416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94487</xdr:rowOff>
    </xdr:from>
    <xdr:to>
      <xdr:col>20</xdr:col>
      <xdr:colOff>38100</xdr:colOff>
      <xdr:row>81</xdr:row>
      <xdr:rowOff>24637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9414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131063</xdr:rowOff>
    </xdr:from>
    <xdr:to>
      <xdr:col>15</xdr:col>
      <xdr:colOff>149225</xdr:colOff>
      <xdr:row>81</xdr:row>
      <xdr:rowOff>61213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45990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以前は、類似団体平均より高い水準となっていたが、近年は類似団体平均へ近づき令和４年度においては、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ポイントの減となり、類似団体平均を下回る結果になった。</a:t>
          </a:r>
        </a:p>
        <a:p>
          <a:r>
            <a:rPr kumimoji="1" lang="ja-JP" altLang="en-US" sz="1300">
              <a:latin typeface="ＭＳ Ｐゴシック" panose="020B0600070205080204" pitchFamily="50" charset="-128"/>
              <a:ea typeface="ＭＳ Ｐゴシック" panose="020B0600070205080204" pitchFamily="50" charset="-128"/>
            </a:rPr>
            <a:t>　今後も、数値の上昇を抑えるために、公債費以外の経常経費の抑制に努めなければならない。</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133531</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00000"/>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105608</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2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133531</xdr:rowOff>
    </xdr:from>
    <xdr:to>
      <xdr:col>82</xdr:col>
      <xdr:colOff>196850</xdr:colOff>
      <xdr:row>80</xdr:row>
      <xdr:rowOff>133531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144962</xdr:rowOff>
    </xdr:from>
    <xdr:to>
      <xdr:col>82</xdr:col>
      <xdr:colOff>107950</xdr:colOff>
      <xdr:row>76</xdr:row>
      <xdr:rowOff>9434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660812"/>
          <a:ext cx="8382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4190</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32113</xdr:rowOff>
    </xdr:from>
    <xdr:to>
      <xdr:col>82</xdr:col>
      <xdr:colOff>158750</xdr:colOff>
      <xdr:row>77</xdr:row>
      <xdr:rowOff>133713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144962</xdr:rowOff>
    </xdr:from>
    <xdr:to>
      <xdr:col>78</xdr:col>
      <xdr:colOff>69850</xdr:colOff>
      <xdr:row>76</xdr:row>
      <xdr:rowOff>51888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660812"/>
          <a:ext cx="889000" cy="4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51888</xdr:rowOff>
    </xdr:from>
    <xdr:to>
      <xdr:col>73</xdr:col>
      <xdr:colOff>180975</xdr:colOff>
      <xdr:row>78</xdr:row>
      <xdr:rowOff>6169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08208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167476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133531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379269"/>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130084</xdr:rowOff>
    </xdr:from>
    <xdr:to>
      <xdr:col>82</xdr:col>
      <xdr:colOff>158750</xdr:colOff>
      <xdr:row>76</xdr:row>
      <xdr:rowOff>60235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146611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94162</xdr:rowOff>
    </xdr:from>
    <xdr:to>
      <xdr:col>78</xdr:col>
      <xdr:colOff>120650</xdr:colOff>
      <xdr:row>74</xdr:row>
      <xdr:rowOff>24312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34489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37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xdr:rowOff>
    </xdr:from>
    <xdr:to>
      <xdr:col>74</xdr:col>
      <xdr:colOff>31750</xdr:colOff>
      <xdr:row>76</xdr:row>
      <xdr:rowOff>102688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112865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41746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82731</xdr:rowOff>
    </xdr:from>
    <xdr:to>
      <xdr:col>65</xdr:col>
      <xdr:colOff>53975</xdr:colOff>
      <xdr:row>79</xdr:row>
      <xdr:rowOff>12881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169108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45173</xdr:rowOff>
    </xdr:from>
    <xdr:to>
      <xdr:col>29</xdr:col>
      <xdr:colOff>127000</xdr:colOff>
      <xdr:row>17</xdr:row>
      <xdr:rowOff>76754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07448"/>
          <a:ext cx="647700" cy="3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76754</xdr:rowOff>
    </xdr:from>
    <xdr:to>
      <xdr:col>26</xdr:col>
      <xdr:colOff>50800</xdr:colOff>
      <xdr:row>17</xdr:row>
      <xdr:rowOff>91767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9029"/>
          <a:ext cx="698500" cy="1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91767</xdr:rowOff>
    </xdr:from>
    <xdr:to>
      <xdr:col>22</xdr:col>
      <xdr:colOff>114300</xdr:colOff>
      <xdr:row>17</xdr:row>
      <xdr:rowOff>124842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4042"/>
          <a:ext cx="698500" cy="3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124842</xdr:rowOff>
    </xdr:from>
    <xdr:to>
      <xdr:col>18</xdr:col>
      <xdr:colOff>177800</xdr:colOff>
      <xdr:row>17</xdr:row>
      <xdr:rowOff>127488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87117"/>
          <a:ext cx="6985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165823</xdr:rowOff>
    </xdr:from>
    <xdr:to>
      <xdr:col>29</xdr:col>
      <xdr:colOff>177800</xdr:colOff>
      <xdr:row>17</xdr:row>
      <xdr:rowOff>95973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56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10900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0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25954</xdr:rowOff>
    </xdr:from>
    <xdr:to>
      <xdr:col>26</xdr:col>
      <xdr:colOff>101600</xdr:colOff>
      <xdr:row>17</xdr:row>
      <xdr:rowOff>127554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137731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5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40967</xdr:rowOff>
    </xdr:from>
    <xdr:to>
      <xdr:col>22</xdr:col>
      <xdr:colOff>165100</xdr:colOff>
      <xdr:row>17</xdr:row>
      <xdr:rowOff>142567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152744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74042</xdr:rowOff>
    </xdr:from>
    <xdr:to>
      <xdr:col>19</xdr:col>
      <xdr:colOff>38100</xdr:colOff>
      <xdr:row>18</xdr:row>
      <xdr:rowOff>4192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3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76688</xdr:rowOff>
    </xdr:from>
    <xdr:to>
      <xdr:col>15</xdr:col>
      <xdr:colOff>101600</xdr:colOff>
      <xdr:row>18</xdr:row>
      <xdr:rowOff>6838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3911</xdr:rowOff>
    </xdr:from>
    <xdr:to>
      <xdr:col>29</xdr:col>
      <xdr:colOff>127000</xdr:colOff>
      <xdr:row>36</xdr:row>
      <xdr:rowOff>14672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7161"/>
          <a:ext cx="6477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13254</xdr:rowOff>
    </xdr:from>
    <xdr:to>
      <xdr:col>26</xdr:col>
      <xdr:colOff>50800</xdr:colOff>
      <xdr:row>36</xdr:row>
      <xdr:rowOff>14672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66504"/>
          <a:ext cx="698500" cy="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13254</xdr:rowOff>
    </xdr:from>
    <xdr:to>
      <xdr:col>22</xdr:col>
      <xdr:colOff>114300</xdr:colOff>
      <xdr:row>36</xdr:row>
      <xdr:rowOff>55048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66504"/>
          <a:ext cx="698500" cy="4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55048</xdr:rowOff>
    </xdr:from>
    <xdr:to>
      <xdr:col>18</xdr:col>
      <xdr:colOff>177800</xdr:colOff>
      <xdr:row>36</xdr:row>
      <xdr:rowOff>165153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08298"/>
          <a:ext cx="698500" cy="110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296011</xdr:rowOff>
    </xdr:from>
    <xdr:to>
      <xdr:col>29</xdr:col>
      <xdr:colOff>177800</xdr:colOff>
      <xdr:row>36</xdr:row>
      <xdr:rowOff>54711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141088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5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306772</xdr:rowOff>
    </xdr:from>
    <xdr:to>
      <xdr:col>26</xdr:col>
      <xdr:colOff>101600</xdr:colOff>
      <xdr:row>36</xdr:row>
      <xdr:rowOff>65472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1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75649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68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305354</xdr:rowOff>
    </xdr:from>
    <xdr:to>
      <xdr:col>22</xdr:col>
      <xdr:colOff>165100</xdr:colOff>
      <xdr:row>36</xdr:row>
      <xdr:rowOff>64054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1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74231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8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4248</xdr:rowOff>
    </xdr:from>
    <xdr:to>
      <xdr:col>19</xdr:col>
      <xdr:colOff>38100</xdr:colOff>
      <xdr:row>36</xdr:row>
      <xdr:rowOff>105848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5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116025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114353</xdr:rowOff>
    </xdr:from>
    <xdr:to>
      <xdr:col>15</xdr:col>
      <xdr:colOff>101600</xdr:colOff>
      <xdr:row>37</xdr:row>
      <xdr:rowOff>44503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6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226130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3,289
3,274
59.77
4,940,781
4,764,658
149,682
2,565,377
4,640,366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67034</xdr:rowOff>
    </xdr:from>
    <xdr:to>
      <xdr:col>24</xdr:col>
      <xdr:colOff>63500</xdr:colOff>
      <xdr:row>36</xdr:row>
      <xdr:rowOff>79963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9234"/>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79963</xdr:rowOff>
    </xdr:from>
    <xdr:to>
      <xdr:col>19</xdr:col>
      <xdr:colOff>177800</xdr:colOff>
      <xdr:row>36</xdr:row>
      <xdr:rowOff>102709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216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102709</xdr:rowOff>
    </xdr:from>
    <xdr:to>
      <xdr:col>15</xdr:col>
      <xdr:colOff>50800</xdr:colOff>
      <xdr:row>37</xdr:row>
      <xdr:rowOff>41335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74909"/>
          <a:ext cx="889000" cy="1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33633</xdr:rowOff>
    </xdr:from>
    <xdr:to>
      <xdr:col>10</xdr:col>
      <xdr:colOff>114300</xdr:colOff>
      <xdr:row>37</xdr:row>
      <xdr:rowOff>41335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7283"/>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xdr:rowOff>
    </xdr:from>
    <xdr:to>
      <xdr:col>24</xdr:col>
      <xdr:colOff>114300</xdr:colOff>
      <xdr:row>36</xdr:row>
      <xdr:rowOff>117834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39111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29163</xdr:rowOff>
    </xdr:from>
    <xdr:to>
      <xdr:col>20</xdr:col>
      <xdr:colOff>38100</xdr:colOff>
      <xdr:row>36</xdr:row>
      <xdr:rowOff>130763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147290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7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51909</xdr:rowOff>
    </xdr:from>
    <xdr:to>
      <xdr:col>15</xdr:col>
      <xdr:colOff>101600</xdr:colOff>
      <xdr:row>36</xdr:row>
      <xdr:rowOff>153509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170036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9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161985</xdr:rowOff>
    </xdr:from>
    <xdr:to>
      <xdr:col>10</xdr:col>
      <xdr:colOff>165100</xdr:colOff>
      <xdr:row>37</xdr:row>
      <xdr:rowOff>92135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108662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0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154283</xdr:rowOff>
    </xdr:from>
    <xdr:to>
      <xdr:col>6</xdr:col>
      <xdr:colOff>38100</xdr:colOff>
      <xdr:row>37</xdr:row>
      <xdr:rowOff>84433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100960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137938</xdr:rowOff>
    </xdr:from>
    <xdr:to>
      <xdr:col>24</xdr:col>
      <xdr:colOff>63500</xdr:colOff>
      <xdr:row>57</xdr:row>
      <xdr:rowOff>4829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9138"/>
          <a:ext cx="838200" cy="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4829</xdr:rowOff>
    </xdr:from>
    <xdr:to>
      <xdr:col>19</xdr:col>
      <xdr:colOff>177800</xdr:colOff>
      <xdr:row>57</xdr:row>
      <xdr:rowOff>52808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7479"/>
          <a:ext cx="889000" cy="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52808</xdr:rowOff>
    </xdr:from>
    <xdr:to>
      <xdr:col>15</xdr:col>
      <xdr:colOff>50800</xdr:colOff>
      <xdr:row>57</xdr:row>
      <xdr:rowOff>145214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5458"/>
          <a:ext cx="889000" cy="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145214</xdr:rowOff>
    </xdr:from>
    <xdr:to>
      <xdr:col>10</xdr:col>
      <xdr:colOff>114300</xdr:colOff>
      <xdr:row>57</xdr:row>
      <xdr:rowOff>154687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7864"/>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87138</xdr:rowOff>
    </xdr:from>
    <xdr:to>
      <xdr:col>24</xdr:col>
      <xdr:colOff>114300</xdr:colOff>
      <xdr:row>57</xdr:row>
      <xdr:rowOff>17288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110015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125479</xdr:rowOff>
    </xdr:from>
    <xdr:to>
      <xdr:col>20</xdr:col>
      <xdr:colOff>38100</xdr:colOff>
      <xdr:row>57</xdr:row>
      <xdr:rowOff>55629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72156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0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2008</xdr:rowOff>
    </xdr:from>
    <xdr:to>
      <xdr:col>15</xdr:col>
      <xdr:colOff>101600</xdr:colOff>
      <xdr:row>57</xdr:row>
      <xdr:rowOff>103608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120135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4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94414</xdr:rowOff>
    </xdr:from>
    <xdr:to>
      <xdr:col>10</xdr:col>
      <xdr:colOff>165100</xdr:colOff>
      <xdr:row>58</xdr:row>
      <xdr:rowOff>24564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15691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103887</xdr:rowOff>
    </xdr:from>
    <xdr:to>
      <xdr:col>6</xdr:col>
      <xdr:colOff>38100</xdr:colOff>
      <xdr:row>58</xdr:row>
      <xdr:rowOff>34037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25164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6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51169</xdr:rowOff>
    </xdr:from>
    <xdr:to>
      <xdr:col>24</xdr:col>
      <xdr:colOff>63500</xdr:colOff>
      <xdr:row>76</xdr:row>
      <xdr:rowOff>149809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81369"/>
          <a:ext cx="8382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51169</xdr:rowOff>
    </xdr:from>
    <xdr:to>
      <xdr:col>19</xdr:col>
      <xdr:colOff>177800</xdr:colOff>
      <xdr:row>77</xdr:row>
      <xdr:rowOff>79756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81369"/>
          <a:ext cx="889000" cy="2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79756</xdr:rowOff>
    </xdr:from>
    <xdr:to>
      <xdr:col>15</xdr:col>
      <xdr:colOff>50800</xdr:colOff>
      <xdr:row>77</xdr:row>
      <xdr:rowOff>88609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1406"/>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5105</xdr:rowOff>
    </xdr:from>
    <xdr:to>
      <xdr:col>10</xdr:col>
      <xdr:colOff>114300</xdr:colOff>
      <xdr:row>77</xdr:row>
      <xdr:rowOff>88609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6755"/>
          <a:ext cx="8890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99009</xdr:rowOff>
    </xdr:from>
    <xdr:to>
      <xdr:col>24</xdr:col>
      <xdr:colOff>114300</xdr:colOff>
      <xdr:row>77</xdr:row>
      <xdr:rowOff>29159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121886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369</xdr:rowOff>
    </xdr:from>
    <xdr:to>
      <xdr:col>20</xdr:col>
      <xdr:colOff>38100</xdr:colOff>
      <xdr:row>76</xdr:row>
      <xdr:rowOff>101969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118495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28956</xdr:rowOff>
    </xdr:from>
    <xdr:to>
      <xdr:col>15</xdr:col>
      <xdr:colOff>101600</xdr:colOff>
      <xdr:row>77</xdr:row>
      <xdr:rowOff>130556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121683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3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37809</xdr:rowOff>
    </xdr:from>
    <xdr:to>
      <xdr:col>10</xdr:col>
      <xdr:colOff>165100</xdr:colOff>
      <xdr:row>77</xdr:row>
      <xdr:rowOff>139409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155936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125755</xdr:rowOff>
    </xdr:from>
    <xdr:to>
      <xdr:col>6</xdr:col>
      <xdr:colOff>38100</xdr:colOff>
      <xdr:row>77</xdr:row>
      <xdr:rowOff>55905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72432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136412</xdr:rowOff>
    </xdr:from>
    <xdr:to>
      <xdr:col>24</xdr:col>
      <xdr:colOff>63500</xdr:colOff>
      <xdr:row>97</xdr:row>
      <xdr:rowOff>119431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95612"/>
          <a:ext cx="8382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136412</xdr:rowOff>
    </xdr:from>
    <xdr:to>
      <xdr:col>19</xdr:col>
      <xdr:colOff>177800</xdr:colOff>
      <xdr:row>98</xdr:row>
      <xdr:rowOff>341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9561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341</xdr:rowOff>
    </xdr:from>
    <xdr:to>
      <xdr:col>15</xdr:col>
      <xdr:colOff>50800</xdr:colOff>
      <xdr:row>98</xdr:row>
      <xdr:rowOff>80918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2441"/>
          <a:ext cx="889000" cy="8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80918</xdr:rowOff>
    </xdr:from>
    <xdr:to>
      <xdr:col>10</xdr:col>
      <xdr:colOff>114300</xdr:colOff>
      <xdr:row>98</xdr:row>
      <xdr:rowOff>89833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301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68631</xdr:rowOff>
    </xdr:from>
    <xdr:to>
      <xdr:col>24</xdr:col>
      <xdr:colOff>114300</xdr:colOff>
      <xdr:row>97</xdr:row>
      <xdr:rowOff>170231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47058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85612</xdr:rowOff>
    </xdr:from>
    <xdr:to>
      <xdr:col>20</xdr:col>
      <xdr:colOff>38100</xdr:colOff>
      <xdr:row>97</xdr:row>
      <xdr:rowOff>15762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120991</xdr:rowOff>
    </xdr:from>
    <xdr:to>
      <xdr:col>15</xdr:col>
      <xdr:colOff>101600</xdr:colOff>
      <xdr:row>98</xdr:row>
      <xdr:rowOff>51141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42268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30118</xdr:rowOff>
    </xdr:from>
    <xdr:to>
      <xdr:col>10</xdr:col>
      <xdr:colOff>165100</xdr:colOff>
      <xdr:row>98</xdr:row>
      <xdr:rowOff>131718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122845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39033</xdr:rowOff>
    </xdr:from>
    <xdr:to>
      <xdr:col>6</xdr:col>
      <xdr:colOff>38100</xdr:colOff>
      <xdr:row>98</xdr:row>
      <xdr:rowOff>140633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131760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92004</xdr:rowOff>
    </xdr:from>
    <xdr:to>
      <xdr:col>55</xdr:col>
      <xdr:colOff>0</xdr:colOff>
      <xdr:row>38</xdr:row>
      <xdr:rowOff>93183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07104"/>
          <a:ext cx="8382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169959</xdr:rowOff>
    </xdr:from>
    <xdr:to>
      <xdr:col>50</xdr:col>
      <xdr:colOff>114300</xdr:colOff>
      <xdr:row>38</xdr:row>
      <xdr:rowOff>92004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13609"/>
          <a:ext cx="889000" cy="9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169959</xdr:rowOff>
    </xdr:from>
    <xdr:to>
      <xdr:col>45</xdr:col>
      <xdr:colOff>177800</xdr:colOff>
      <xdr:row>38</xdr:row>
      <xdr:rowOff>134676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3609"/>
          <a:ext cx="889000" cy="1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134676</xdr:rowOff>
    </xdr:from>
    <xdr:to>
      <xdr:col>41</xdr:col>
      <xdr:colOff>50800</xdr:colOff>
      <xdr:row>38</xdr:row>
      <xdr:rowOff>136457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49776"/>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42383</xdr:rowOff>
    </xdr:from>
    <xdr:to>
      <xdr:col>55</xdr:col>
      <xdr:colOff>50800</xdr:colOff>
      <xdr:row>38</xdr:row>
      <xdr:rowOff>143983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41204</xdr:rowOff>
    </xdr:from>
    <xdr:to>
      <xdr:col>50</xdr:col>
      <xdr:colOff>165100</xdr:colOff>
      <xdr:row>38</xdr:row>
      <xdr:rowOff>142804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133931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64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119159</xdr:rowOff>
    </xdr:from>
    <xdr:to>
      <xdr:col>46</xdr:col>
      <xdr:colOff>38100</xdr:colOff>
      <xdr:row>38</xdr:row>
      <xdr:rowOff>49309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40436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55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83876</xdr:rowOff>
    </xdr:from>
    <xdr:to>
      <xdr:col>41</xdr:col>
      <xdr:colOff>101600</xdr:colOff>
      <xdr:row>39</xdr:row>
      <xdr:rowOff>14026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5153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69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85657</xdr:rowOff>
    </xdr:from>
    <xdr:to>
      <xdr:col>36</xdr:col>
      <xdr:colOff>165100</xdr:colOff>
      <xdr:row>39</xdr:row>
      <xdr:rowOff>15807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6934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69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107300</xdr:rowOff>
    </xdr:from>
    <xdr:to>
      <xdr:col>55</xdr:col>
      <xdr:colOff>0</xdr:colOff>
      <xdr:row>58</xdr:row>
      <xdr:rowOff>128156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51400"/>
          <a:ext cx="8382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128156</xdr:rowOff>
    </xdr:from>
    <xdr:to>
      <xdr:col>50</xdr:col>
      <xdr:colOff>114300</xdr:colOff>
      <xdr:row>58</xdr:row>
      <xdr:rowOff>133195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72256"/>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129952</xdr:rowOff>
    </xdr:from>
    <xdr:to>
      <xdr:col>45</xdr:col>
      <xdr:colOff>177800</xdr:colOff>
      <xdr:row>58</xdr:row>
      <xdr:rowOff>133195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74052"/>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71981</xdr:rowOff>
    </xdr:from>
    <xdr:to>
      <xdr:col>41</xdr:col>
      <xdr:colOff>50800</xdr:colOff>
      <xdr:row>58</xdr:row>
      <xdr:rowOff>129952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16081"/>
          <a:ext cx="889000" cy="5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56500</xdr:rowOff>
    </xdr:from>
    <xdr:to>
      <xdr:col>55</xdr:col>
      <xdr:colOff>50800</xdr:colOff>
      <xdr:row>58</xdr:row>
      <xdr:rowOff>158100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142877</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77356</xdr:rowOff>
    </xdr:from>
    <xdr:to>
      <xdr:col>50</xdr:col>
      <xdr:colOff>165100</xdr:colOff>
      <xdr:row>59</xdr:row>
      <xdr:rowOff>7506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170083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82395</xdr:rowOff>
    </xdr:from>
    <xdr:to>
      <xdr:col>46</xdr:col>
      <xdr:colOff>38100</xdr:colOff>
      <xdr:row>59</xdr:row>
      <xdr:rowOff>12545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3672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79152</xdr:rowOff>
    </xdr:from>
    <xdr:to>
      <xdr:col>41</xdr:col>
      <xdr:colOff>101600</xdr:colOff>
      <xdr:row>59</xdr:row>
      <xdr:rowOff>9302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429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21181</xdr:rowOff>
    </xdr:from>
    <xdr:to>
      <xdr:col>36</xdr:col>
      <xdr:colOff>165100</xdr:colOff>
      <xdr:row>58</xdr:row>
      <xdr:rowOff>122781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113908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130572</xdr:rowOff>
    </xdr:from>
    <xdr:to>
      <xdr:col>55</xdr:col>
      <xdr:colOff>0</xdr:colOff>
      <xdr:row>78</xdr:row>
      <xdr:rowOff>154611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03672"/>
          <a:ext cx="8382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130572</xdr:rowOff>
    </xdr:from>
    <xdr:to>
      <xdr:col>50</xdr:col>
      <xdr:colOff>114300</xdr:colOff>
      <xdr:row>78</xdr:row>
      <xdr:rowOff>153033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03672"/>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151806</xdr:rowOff>
    </xdr:from>
    <xdr:to>
      <xdr:col>45</xdr:col>
      <xdr:colOff>177800</xdr:colOff>
      <xdr:row>78</xdr:row>
      <xdr:rowOff>153033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24906"/>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105395</xdr:rowOff>
    </xdr:from>
    <xdr:to>
      <xdr:col>41</xdr:col>
      <xdr:colOff>50800</xdr:colOff>
      <xdr:row>78</xdr:row>
      <xdr:rowOff>151806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78495"/>
          <a:ext cx="889000" cy="4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103811</xdr:rowOff>
    </xdr:from>
    <xdr:to>
      <xdr:col>55</xdr:col>
      <xdr:colOff>50800</xdr:colOff>
      <xdr:row>79</xdr:row>
      <xdr:rowOff>33961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18738</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79772</xdr:rowOff>
    </xdr:from>
    <xdr:to>
      <xdr:col>50</xdr:col>
      <xdr:colOff>165100</xdr:colOff>
      <xdr:row>79</xdr:row>
      <xdr:rowOff>9922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102233</xdr:rowOff>
    </xdr:from>
    <xdr:to>
      <xdr:col>46</xdr:col>
      <xdr:colOff>38100</xdr:colOff>
      <xdr:row>79</xdr:row>
      <xdr:rowOff>32383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23510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101006</xdr:rowOff>
    </xdr:from>
    <xdr:to>
      <xdr:col>41</xdr:col>
      <xdr:colOff>101600</xdr:colOff>
      <xdr:row>79</xdr:row>
      <xdr:rowOff>31156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22283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54595</xdr:rowOff>
    </xdr:from>
    <xdr:to>
      <xdr:col>36</xdr:col>
      <xdr:colOff>165100</xdr:colOff>
      <xdr:row>78</xdr:row>
      <xdr:rowOff>156195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20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64015</xdr:rowOff>
    </xdr:from>
    <xdr:to>
      <xdr:col>55</xdr:col>
      <xdr:colOff>0</xdr:colOff>
      <xdr:row>98</xdr:row>
      <xdr:rowOff>15086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94665"/>
          <a:ext cx="838200" cy="1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164500</xdr:rowOff>
    </xdr:from>
    <xdr:to>
      <xdr:col>50</xdr:col>
      <xdr:colOff>114300</xdr:colOff>
      <xdr:row>98</xdr:row>
      <xdr:rowOff>15086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95150"/>
          <a:ext cx="889000" cy="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148276</xdr:rowOff>
    </xdr:from>
    <xdr:to>
      <xdr:col>45</xdr:col>
      <xdr:colOff>177800</xdr:colOff>
      <xdr:row>97</xdr:row>
      <xdr:rowOff>164500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7892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89553</xdr:rowOff>
    </xdr:from>
    <xdr:to>
      <xdr:col>41</xdr:col>
      <xdr:colOff>50800</xdr:colOff>
      <xdr:row>97</xdr:row>
      <xdr:rowOff>148276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20203"/>
          <a:ext cx="889000" cy="5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13215</xdr:rowOff>
    </xdr:from>
    <xdr:to>
      <xdr:col>55</xdr:col>
      <xdr:colOff>50800</xdr:colOff>
      <xdr:row>97</xdr:row>
      <xdr:rowOff>114815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163092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135736</xdr:rowOff>
    </xdr:from>
    <xdr:to>
      <xdr:col>50</xdr:col>
      <xdr:colOff>165100</xdr:colOff>
      <xdr:row>98</xdr:row>
      <xdr:rowOff>65886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57013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113700</xdr:rowOff>
    </xdr:from>
    <xdr:to>
      <xdr:col>46</xdr:col>
      <xdr:colOff>38100</xdr:colOff>
      <xdr:row>98</xdr:row>
      <xdr:rowOff>43850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97476</xdr:rowOff>
    </xdr:from>
    <xdr:to>
      <xdr:col>41</xdr:col>
      <xdr:colOff>101600</xdr:colOff>
      <xdr:row>98</xdr:row>
      <xdr:rowOff>27626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38753</xdr:rowOff>
    </xdr:from>
    <xdr:to>
      <xdr:col>36</xdr:col>
      <xdr:colOff>165100</xdr:colOff>
      <xdr:row>97</xdr:row>
      <xdr:rowOff>140353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131480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26760</xdr:rowOff>
    </xdr:from>
    <xdr:to>
      <xdr:col>85</xdr:col>
      <xdr:colOff>127000</xdr:colOff>
      <xdr:row>39</xdr:row>
      <xdr:rowOff>43738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13310"/>
          <a:ext cx="8382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43322</xdr:rowOff>
    </xdr:from>
    <xdr:to>
      <xdr:col>81</xdr:col>
      <xdr:colOff>50800</xdr:colOff>
      <xdr:row>39</xdr:row>
      <xdr:rowOff>43738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9872"/>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43322</xdr:rowOff>
    </xdr:from>
    <xdr:to>
      <xdr:col>76</xdr:col>
      <xdr:colOff>114300</xdr:colOff>
      <xdr:row>39</xdr:row>
      <xdr:rowOff>43890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9872"/>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43890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0440"/>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147410</xdr:rowOff>
    </xdr:from>
    <xdr:to>
      <xdr:col>85</xdr:col>
      <xdr:colOff>177800</xdr:colOff>
      <xdr:row>39</xdr:row>
      <xdr:rowOff>77560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62337</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164388</xdr:rowOff>
    </xdr:from>
    <xdr:to>
      <xdr:col>81</xdr:col>
      <xdr:colOff>101600</xdr:colOff>
      <xdr:row>39</xdr:row>
      <xdr:rowOff>94538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85665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72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163972</xdr:rowOff>
    </xdr:from>
    <xdr:to>
      <xdr:col>76</xdr:col>
      <xdr:colOff>165100</xdr:colOff>
      <xdr:row>39</xdr:row>
      <xdr:rowOff>94122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85249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7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164540</xdr:rowOff>
    </xdr:from>
    <xdr:to>
      <xdr:col>72</xdr:col>
      <xdr:colOff>38100</xdr:colOff>
      <xdr:row>39</xdr:row>
      <xdr:rowOff>94690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85817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7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132842</xdr:rowOff>
    </xdr:from>
    <xdr:to>
      <xdr:col>85</xdr:col>
      <xdr:colOff>127000</xdr:colOff>
      <xdr:row>75</xdr:row>
      <xdr:rowOff>145328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91592"/>
          <a:ext cx="8382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145328</xdr:rowOff>
    </xdr:from>
    <xdr:to>
      <xdr:col>81</xdr:col>
      <xdr:colOff>50800</xdr:colOff>
      <xdr:row>75</xdr:row>
      <xdr:rowOff>155403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04078"/>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155403</xdr:rowOff>
    </xdr:from>
    <xdr:to>
      <xdr:col>76</xdr:col>
      <xdr:colOff>114300</xdr:colOff>
      <xdr:row>76</xdr:row>
      <xdr:rowOff>21552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14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21552</xdr:rowOff>
    </xdr:from>
    <xdr:to>
      <xdr:col>71</xdr:col>
      <xdr:colOff>177800</xdr:colOff>
      <xdr:row>76</xdr:row>
      <xdr:rowOff>130418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51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82042</xdr:rowOff>
    </xdr:from>
    <xdr:to>
      <xdr:col>85</xdr:col>
      <xdr:colOff>177800</xdr:colOff>
      <xdr:row>76</xdr:row>
      <xdr:rowOff>12192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104919</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9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94528</xdr:rowOff>
    </xdr:from>
    <xdr:to>
      <xdr:col>81</xdr:col>
      <xdr:colOff>101600</xdr:colOff>
      <xdr:row>76</xdr:row>
      <xdr:rowOff>24678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41205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7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104603</xdr:rowOff>
    </xdr:from>
    <xdr:to>
      <xdr:col>76</xdr:col>
      <xdr:colOff>165100</xdr:colOff>
      <xdr:row>76</xdr:row>
      <xdr:rowOff>34753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51280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7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142203</xdr:rowOff>
    </xdr:from>
    <xdr:to>
      <xdr:col>72</xdr:col>
      <xdr:colOff>38100</xdr:colOff>
      <xdr:row>76</xdr:row>
      <xdr:rowOff>72352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00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88880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77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79618</xdr:rowOff>
    </xdr:from>
    <xdr:to>
      <xdr:col>67</xdr:col>
      <xdr:colOff>101600</xdr:colOff>
      <xdr:row>77</xdr:row>
      <xdr:rowOff>9768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26296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8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149448</xdr:rowOff>
    </xdr:from>
    <xdr:to>
      <xdr:col>85</xdr:col>
      <xdr:colOff>127000</xdr:colOff>
      <xdr:row>96</xdr:row>
      <xdr:rowOff>108610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265748"/>
          <a:ext cx="838200" cy="30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149448</xdr:rowOff>
    </xdr:from>
    <xdr:to>
      <xdr:col>81</xdr:col>
      <xdr:colOff>50800</xdr:colOff>
      <xdr:row>95</xdr:row>
      <xdr:rowOff>70058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265748"/>
          <a:ext cx="889000" cy="9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70058</xdr:rowOff>
    </xdr:from>
    <xdr:to>
      <xdr:col>76</xdr:col>
      <xdr:colOff>114300</xdr:colOff>
      <xdr:row>97</xdr:row>
      <xdr:rowOff>120759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357808"/>
          <a:ext cx="889000" cy="39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10063</xdr:rowOff>
    </xdr:from>
    <xdr:to>
      <xdr:col>71</xdr:col>
      <xdr:colOff>177800</xdr:colOff>
      <xdr:row>97</xdr:row>
      <xdr:rowOff>120759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40713"/>
          <a:ext cx="889000" cy="1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139834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57810</xdr:rowOff>
    </xdr:from>
    <xdr:to>
      <xdr:col>85</xdr:col>
      <xdr:colOff>177800</xdr:colOff>
      <xdr:row>96</xdr:row>
      <xdr:rowOff>159410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36237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9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98648</xdr:rowOff>
    </xdr:from>
    <xdr:to>
      <xdr:col>81</xdr:col>
      <xdr:colOff>101600</xdr:colOff>
      <xdr:row>95</xdr:row>
      <xdr:rowOff>28798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45325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59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19258</xdr:rowOff>
    </xdr:from>
    <xdr:to>
      <xdr:col>76</xdr:col>
      <xdr:colOff>165100</xdr:colOff>
      <xdr:row>95</xdr:row>
      <xdr:rowOff>120858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137385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0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69959</xdr:rowOff>
    </xdr:from>
    <xdr:to>
      <xdr:col>72</xdr:col>
      <xdr:colOff>38100</xdr:colOff>
      <xdr:row>98</xdr:row>
      <xdr:rowOff>109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130713</xdr:rowOff>
    </xdr:from>
    <xdr:to>
      <xdr:col>67</xdr:col>
      <xdr:colOff>101600</xdr:colOff>
      <xdr:row>97</xdr:row>
      <xdr:rowOff>60863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77390</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36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129413</xdr:rowOff>
    </xdr:from>
    <xdr:to>
      <xdr:col>116</xdr:col>
      <xdr:colOff>63500</xdr:colOff>
      <xdr:row>37</xdr:row>
      <xdr:rowOff>8128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58713"/>
          <a:ext cx="838200" cy="3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8128</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51778"/>
          <a:ext cx="889000" cy="3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152036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6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78613</xdr:rowOff>
    </xdr:from>
    <xdr:to>
      <xdr:col>116</xdr:col>
      <xdr:colOff>114300</xdr:colOff>
      <xdr:row>35</xdr:row>
      <xdr:rowOff>8763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101490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128778</xdr:rowOff>
    </xdr:from>
    <xdr:to>
      <xdr:col>112</xdr:col>
      <xdr:colOff>38100</xdr:colOff>
      <xdr:row>37</xdr:row>
      <xdr:rowOff>58928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75455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121617</xdr:rowOff>
    </xdr:from>
    <xdr:to>
      <xdr:col>116</xdr:col>
      <xdr:colOff>63500</xdr:colOff>
      <xdr:row>58</xdr:row>
      <xdr:rowOff>121961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65717"/>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121961</xdr:rowOff>
    </xdr:from>
    <xdr:to>
      <xdr:col>111</xdr:col>
      <xdr:colOff>177800</xdr:colOff>
      <xdr:row>58</xdr:row>
      <xdr:rowOff>122258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6606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122258</xdr:rowOff>
    </xdr:from>
    <xdr:to>
      <xdr:col>107</xdr:col>
      <xdr:colOff>50800</xdr:colOff>
      <xdr:row>58</xdr:row>
      <xdr:rowOff>122441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66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122441</xdr:rowOff>
    </xdr:from>
    <xdr:to>
      <xdr:col>102</xdr:col>
      <xdr:colOff>114300</xdr:colOff>
      <xdr:row>58</xdr:row>
      <xdr:rowOff>122738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6654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70817</xdr:rowOff>
    </xdr:from>
    <xdr:to>
      <xdr:col>116</xdr:col>
      <xdr:colOff>114300</xdr:colOff>
      <xdr:row>59</xdr:row>
      <xdr:rowOff>967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157194</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71161</xdr:rowOff>
    </xdr:from>
    <xdr:to>
      <xdr:col>112</xdr:col>
      <xdr:colOff>38100</xdr:colOff>
      <xdr:row>59</xdr:row>
      <xdr:rowOff>1311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163888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71458</xdr:rowOff>
    </xdr:from>
    <xdr:to>
      <xdr:col>107</xdr:col>
      <xdr:colOff>101600</xdr:colOff>
      <xdr:row>59</xdr:row>
      <xdr:rowOff>1608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164185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71641</xdr:rowOff>
    </xdr:from>
    <xdr:to>
      <xdr:col>102</xdr:col>
      <xdr:colOff>165100</xdr:colOff>
      <xdr:row>59</xdr:row>
      <xdr:rowOff>1791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164368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71938</xdr:rowOff>
    </xdr:from>
    <xdr:to>
      <xdr:col>98</xdr:col>
      <xdr:colOff>38100</xdr:colOff>
      <xdr:row>59</xdr:row>
      <xdr:rowOff>2088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164665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61913</xdr:rowOff>
    </xdr:from>
    <xdr:to>
      <xdr:col>116</xdr:col>
      <xdr:colOff>63500</xdr:colOff>
      <xdr:row>76</xdr:row>
      <xdr:rowOff>81645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92113"/>
          <a:ext cx="8382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40539</xdr:rowOff>
    </xdr:from>
    <xdr:to>
      <xdr:col>111</xdr:col>
      <xdr:colOff>177800</xdr:colOff>
      <xdr:row>76</xdr:row>
      <xdr:rowOff>81645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70739"/>
          <a:ext cx="889000" cy="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40539</xdr:rowOff>
    </xdr:from>
    <xdr:to>
      <xdr:col>107</xdr:col>
      <xdr:colOff>50800</xdr:colOff>
      <xdr:row>76</xdr:row>
      <xdr:rowOff>86838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70739"/>
          <a:ext cx="889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86838</xdr:rowOff>
    </xdr:from>
    <xdr:to>
      <xdr:col>102</xdr:col>
      <xdr:colOff>114300</xdr:colOff>
      <xdr:row>76</xdr:row>
      <xdr:rowOff>99420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17038"/>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11113</xdr:rowOff>
    </xdr:from>
    <xdr:to>
      <xdr:col>116</xdr:col>
      <xdr:colOff>114300</xdr:colOff>
      <xdr:row>76</xdr:row>
      <xdr:rowOff>112713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160990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30845</xdr:rowOff>
    </xdr:from>
    <xdr:to>
      <xdr:col>112</xdr:col>
      <xdr:colOff>38100</xdr:colOff>
      <xdr:row>76</xdr:row>
      <xdr:rowOff>132445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123572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161189</xdr:rowOff>
    </xdr:from>
    <xdr:to>
      <xdr:col>107</xdr:col>
      <xdr:colOff>101600</xdr:colOff>
      <xdr:row>76</xdr:row>
      <xdr:rowOff>91339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82466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36038</xdr:rowOff>
    </xdr:from>
    <xdr:to>
      <xdr:col>102</xdr:col>
      <xdr:colOff>165100</xdr:colOff>
      <xdr:row>76</xdr:row>
      <xdr:rowOff>137638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128765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48620</xdr:rowOff>
    </xdr:from>
    <xdr:to>
      <xdr:col>98</xdr:col>
      <xdr:colOff>38100</xdr:colOff>
      <xdr:row>76</xdr:row>
      <xdr:rowOff>150220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141347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7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住民一人当たりのコストを見た場合、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普通建設事業費が昨年度よりも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円増加しているが、類似団体以下に落ち着いている。維持補修費は、昨年度比較で減少したが、類似団体より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円高くなっている。また、公債費は、上昇を続けており、昨年度より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円多くなっている。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また、前年度に引き続き投資及び出資金が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円上昇した。</a:t>
          </a:r>
        </a:p>
        <a:p>
          <a:r>
            <a:rPr kumimoji="1" lang="ja-JP" altLang="en-US" sz="1300">
              <a:latin typeface="ＭＳ Ｐゴシック" panose="020B0600070205080204" pitchFamily="50" charset="-128"/>
              <a:ea typeface="ＭＳ Ｐゴシック" panose="020B0600070205080204" pitchFamily="50" charset="-128"/>
            </a:rPr>
            <a:t>　今後は、大型整備事業に投入した起債の元金償還が開始されており、公債費が数年間高止まりが続くので、平成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年度に作成された公共施設総合管理計画や令和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公共施設の維持管理経費の平準化をはかるとともに、事業実施の取捨選択を行ない、事業費の抑制及び更なる歳出削減に努め、積立金を有効に活用し、財政規模に見合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3,289
3,274
59.77
4,940,781
4,764,658
149,682
2,565,377
4,640,366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113668</xdr:rowOff>
    </xdr:from>
    <xdr:to>
      <xdr:col>24</xdr:col>
      <xdr:colOff>63500</xdr:colOff>
      <xdr:row>36</xdr:row>
      <xdr:rowOff>144672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85868"/>
          <a:ext cx="8382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144672</xdr:rowOff>
    </xdr:from>
    <xdr:to>
      <xdr:col>19</xdr:col>
      <xdr:colOff>177800</xdr:colOff>
      <xdr:row>36</xdr:row>
      <xdr:rowOff>147958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16872"/>
          <a:ext cx="8890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147958</xdr:rowOff>
    </xdr:from>
    <xdr:to>
      <xdr:col>15</xdr:col>
      <xdr:colOff>50800</xdr:colOff>
      <xdr:row>36</xdr:row>
      <xdr:rowOff>152502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20158"/>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152502</xdr:rowOff>
    </xdr:from>
    <xdr:to>
      <xdr:col>10</xdr:col>
      <xdr:colOff>114300</xdr:colOff>
      <xdr:row>37</xdr:row>
      <xdr:rowOff>7998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24702"/>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62868</xdr:rowOff>
    </xdr:from>
    <xdr:to>
      <xdr:col>24</xdr:col>
      <xdr:colOff>114300</xdr:colOff>
      <xdr:row>36</xdr:row>
      <xdr:rowOff>164468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85745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93872</xdr:rowOff>
    </xdr:from>
    <xdr:to>
      <xdr:col>20</xdr:col>
      <xdr:colOff>38100</xdr:colOff>
      <xdr:row>37</xdr:row>
      <xdr:rowOff>24022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40549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97158</xdr:rowOff>
    </xdr:from>
    <xdr:to>
      <xdr:col>15</xdr:col>
      <xdr:colOff>101600</xdr:colOff>
      <xdr:row>37</xdr:row>
      <xdr:rowOff>27308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43835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101702</xdr:rowOff>
    </xdr:from>
    <xdr:to>
      <xdr:col>10</xdr:col>
      <xdr:colOff>165100</xdr:colOff>
      <xdr:row>37</xdr:row>
      <xdr:rowOff>31852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48379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128648</xdr:rowOff>
    </xdr:from>
    <xdr:to>
      <xdr:col>6</xdr:col>
      <xdr:colOff>38100</xdr:colOff>
      <xdr:row>37</xdr:row>
      <xdr:rowOff>58798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49925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164317</xdr:rowOff>
    </xdr:from>
    <xdr:to>
      <xdr:col>24</xdr:col>
      <xdr:colOff>63500</xdr:colOff>
      <xdr:row>56</xdr:row>
      <xdr:rowOff>95217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594067"/>
          <a:ext cx="838200" cy="10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108737</xdr:rowOff>
    </xdr:from>
    <xdr:to>
      <xdr:col>19</xdr:col>
      <xdr:colOff>177800</xdr:colOff>
      <xdr:row>55</xdr:row>
      <xdr:rowOff>164317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538487"/>
          <a:ext cx="889000" cy="5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108737</xdr:rowOff>
    </xdr:from>
    <xdr:to>
      <xdr:col>15</xdr:col>
      <xdr:colOff>50800</xdr:colOff>
      <xdr:row>57</xdr:row>
      <xdr:rowOff>164400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38487"/>
          <a:ext cx="889000" cy="39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130029</xdr:rowOff>
    </xdr:from>
    <xdr:to>
      <xdr:col>10</xdr:col>
      <xdr:colOff>114300</xdr:colOff>
      <xdr:row>57</xdr:row>
      <xdr:rowOff>164400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02679"/>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44417</xdr:rowOff>
    </xdr:from>
    <xdr:to>
      <xdr:col>24</xdr:col>
      <xdr:colOff>114300</xdr:colOff>
      <xdr:row>56</xdr:row>
      <xdr:rowOff>146017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67294</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9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113517</xdr:rowOff>
    </xdr:from>
    <xdr:to>
      <xdr:col>20</xdr:col>
      <xdr:colOff>38100</xdr:colOff>
      <xdr:row>56</xdr:row>
      <xdr:rowOff>43667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4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60194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31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57937</xdr:rowOff>
    </xdr:from>
    <xdr:to>
      <xdr:col>15</xdr:col>
      <xdr:colOff>101600</xdr:colOff>
      <xdr:row>55</xdr:row>
      <xdr:rowOff>159537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4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4614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26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113600</xdr:rowOff>
    </xdr:from>
    <xdr:to>
      <xdr:col>10</xdr:col>
      <xdr:colOff>165100</xdr:colOff>
      <xdr:row>58</xdr:row>
      <xdr:rowOff>43750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60277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6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79229</xdr:rowOff>
    </xdr:from>
    <xdr:to>
      <xdr:col>6</xdr:col>
      <xdr:colOff>38100</xdr:colOff>
      <xdr:row>58</xdr:row>
      <xdr:rowOff>9379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506</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94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110828</xdr:rowOff>
    </xdr:from>
    <xdr:to>
      <xdr:col>24</xdr:col>
      <xdr:colOff>63500</xdr:colOff>
      <xdr:row>76</xdr:row>
      <xdr:rowOff>13599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69578"/>
          <a:ext cx="838200" cy="7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110828</xdr:rowOff>
    </xdr:from>
    <xdr:to>
      <xdr:col>19</xdr:col>
      <xdr:colOff>177800</xdr:colOff>
      <xdr:row>76</xdr:row>
      <xdr:rowOff>34316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69578"/>
          <a:ext cx="889000" cy="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34316</xdr:rowOff>
    </xdr:from>
    <xdr:to>
      <xdr:col>15</xdr:col>
      <xdr:colOff>50800</xdr:colOff>
      <xdr:row>76</xdr:row>
      <xdr:rowOff>136156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4516"/>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124676</xdr:rowOff>
    </xdr:from>
    <xdr:to>
      <xdr:col>10</xdr:col>
      <xdr:colOff>114300</xdr:colOff>
      <xdr:row>76</xdr:row>
      <xdr:rowOff>136156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54876"/>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134250</xdr:rowOff>
    </xdr:from>
    <xdr:to>
      <xdr:col>24</xdr:col>
      <xdr:colOff>114300</xdr:colOff>
      <xdr:row>76</xdr:row>
      <xdr:rowOff>64399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9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112676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7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60028</xdr:rowOff>
    </xdr:from>
    <xdr:to>
      <xdr:col>20</xdr:col>
      <xdr:colOff>38100</xdr:colOff>
      <xdr:row>75</xdr:row>
      <xdr:rowOff>161627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1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154966</xdr:rowOff>
    </xdr:from>
    <xdr:to>
      <xdr:col>15</xdr:col>
      <xdr:colOff>101600</xdr:colOff>
      <xdr:row>76</xdr:row>
      <xdr:rowOff>85116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76243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85356</xdr:rowOff>
    </xdr:from>
    <xdr:to>
      <xdr:col>10</xdr:col>
      <xdr:colOff>165100</xdr:colOff>
      <xdr:row>77</xdr:row>
      <xdr:rowOff>15506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73876</xdr:rowOff>
    </xdr:from>
    <xdr:to>
      <xdr:col>6</xdr:col>
      <xdr:colOff>38100</xdr:colOff>
      <xdr:row>77</xdr:row>
      <xdr:rowOff>4026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166603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127735</xdr:rowOff>
    </xdr:from>
    <xdr:to>
      <xdr:col>24</xdr:col>
      <xdr:colOff>63500</xdr:colOff>
      <xdr:row>97</xdr:row>
      <xdr:rowOff>21757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86935"/>
          <a:ext cx="8382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127735</xdr:rowOff>
    </xdr:from>
    <xdr:to>
      <xdr:col>19</xdr:col>
      <xdr:colOff>177800</xdr:colOff>
      <xdr:row>97</xdr:row>
      <xdr:rowOff>86071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6935"/>
          <a:ext cx="889000" cy="1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86071</xdr:rowOff>
    </xdr:from>
    <xdr:to>
      <xdr:col>15</xdr:col>
      <xdr:colOff>50800</xdr:colOff>
      <xdr:row>97</xdr:row>
      <xdr:rowOff>90295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6721"/>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90295</xdr:rowOff>
    </xdr:from>
    <xdr:to>
      <xdr:col>10</xdr:col>
      <xdr:colOff>114300</xdr:colOff>
      <xdr:row>97</xdr:row>
      <xdr:rowOff>100157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20945"/>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142407</xdr:rowOff>
    </xdr:from>
    <xdr:to>
      <xdr:col>24</xdr:col>
      <xdr:colOff>114300</xdr:colOff>
      <xdr:row>97</xdr:row>
      <xdr:rowOff>72557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57334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76935</xdr:rowOff>
    </xdr:from>
    <xdr:to>
      <xdr:col>20</xdr:col>
      <xdr:colOff>38100</xdr:colOff>
      <xdr:row>97</xdr:row>
      <xdr:rowOff>7085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169662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2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35271</xdr:rowOff>
    </xdr:from>
    <xdr:to>
      <xdr:col>15</xdr:col>
      <xdr:colOff>101600</xdr:colOff>
      <xdr:row>97</xdr:row>
      <xdr:rowOff>136871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127998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39495</xdr:rowOff>
    </xdr:from>
    <xdr:to>
      <xdr:col>10</xdr:col>
      <xdr:colOff>165100</xdr:colOff>
      <xdr:row>97</xdr:row>
      <xdr:rowOff>141095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132222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49357</xdr:rowOff>
    </xdr:from>
    <xdr:to>
      <xdr:col>6</xdr:col>
      <xdr:colOff>38100</xdr:colOff>
      <xdr:row>97</xdr:row>
      <xdr:rowOff>150957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142084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101310</xdr:rowOff>
    </xdr:from>
    <xdr:to>
      <xdr:col>55</xdr:col>
      <xdr:colOff>0</xdr:colOff>
      <xdr:row>58</xdr:row>
      <xdr:rowOff>115979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5410"/>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115979</xdr:rowOff>
    </xdr:from>
    <xdr:to>
      <xdr:col>50</xdr:col>
      <xdr:colOff>114300</xdr:colOff>
      <xdr:row>58</xdr:row>
      <xdr:rowOff>129922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0079"/>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126690</xdr:rowOff>
    </xdr:from>
    <xdr:to>
      <xdr:col>45</xdr:col>
      <xdr:colOff>177800</xdr:colOff>
      <xdr:row>58</xdr:row>
      <xdr:rowOff>129922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70790"/>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126690</xdr:rowOff>
    </xdr:from>
    <xdr:to>
      <xdr:col>41</xdr:col>
      <xdr:colOff>50800</xdr:colOff>
      <xdr:row>58</xdr:row>
      <xdr:rowOff>145318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70790"/>
          <a:ext cx="8890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50510</xdr:rowOff>
    </xdr:from>
    <xdr:to>
      <xdr:col>55</xdr:col>
      <xdr:colOff>50800</xdr:colOff>
      <xdr:row>58</xdr:row>
      <xdr:rowOff>152110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139012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65179</xdr:rowOff>
    </xdr:from>
    <xdr:to>
      <xdr:col>50</xdr:col>
      <xdr:colOff>165100</xdr:colOff>
      <xdr:row>58</xdr:row>
      <xdr:rowOff>166779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157906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79122</xdr:rowOff>
    </xdr:from>
    <xdr:to>
      <xdr:col>46</xdr:col>
      <xdr:colOff>38100</xdr:colOff>
      <xdr:row>59</xdr:row>
      <xdr:rowOff>9272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75890</xdr:rowOff>
    </xdr:from>
    <xdr:to>
      <xdr:col>41</xdr:col>
      <xdr:colOff>101600</xdr:colOff>
      <xdr:row>59</xdr:row>
      <xdr:rowOff>6040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168617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94518</xdr:rowOff>
    </xdr:from>
    <xdr:to>
      <xdr:col>36</xdr:col>
      <xdr:colOff>165100</xdr:colOff>
      <xdr:row>59</xdr:row>
      <xdr:rowOff>24668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15795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40793</xdr:rowOff>
    </xdr:from>
    <xdr:to>
      <xdr:col>55</xdr:col>
      <xdr:colOff>0</xdr:colOff>
      <xdr:row>78</xdr:row>
      <xdr:rowOff>53701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3893"/>
          <a:ext cx="8382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40793</xdr:rowOff>
    </xdr:from>
    <xdr:to>
      <xdr:col>50</xdr:col>
      <xdr:colOff>114300</xdr:colOff>
      <xdr:row>78</xdr:row>
      <xdr:rowOff>69962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3893"/>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69962</xdr:rowOff>
    </xdr:from>
    <xdr:to>
      <xdr:col>45</xdr:col>
      <xdr:colOff>177800</xdr:colOff>
      <xdr:row>78</xdr:row>
      <xdr:rowOff>148569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3062"/>
          <a:ext cx="889000" cy="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148569</xdr:rowOff>
    </xdr:from>
    <xdr:to>
      <xdr:col>41</xdr:col>
      <xdr:colOff>50800</xdr:colOff>
      <xdr:row>78</xdr:row>
      <xdr:rowOff>151870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1669"/>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2901</xdr:rowOff>
    </xdr:from>
    <xdr:to>
      <xdr:col>55</xdr:col>
      <xdr:colOff>50800</xdr:colOff>
      <xdr:row>78</xdr:row>
      <xdr:rowOff>104501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152778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161443</xdr:rowOff>
    </xdr:from>
    <xdr:to>
      <xdr:col>50</xdr:col>
      <xdr:colOff>165100</xdr:colOff>
      <xdr:row>78</xdr:row>
      <xdr:rowOff>91593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82720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19162</xdr:rowOff>
    </xdr:from>
    <xdr:to>
      <xdr:col>46</xdr:col>
      <xdr:colOff>38100</xdr:colOff>
      <xdr:row>78</xdr:row>
      <xdr:rowOff>120762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111889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8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97769</xdr:rowOff>
    </xdr:from>
    <xdr:to>
      <xdr:col>41</xdr:col>
      <xdr:colOff>101600</xdr:colOff>
      <xdr:row>79</xdr:row>
      <xdr:rowOff>27919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19046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16850</xdr:rowOff>
    </xdr:from>
    <xdr:to>
      <xdr:col>55</xdr:col>
      <xdr:colOff>0</xdr:colOff>
      <xdr:row>98</xdr:row>
      <xdr:rowOff>51758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18950"/>
          <a:ext cx="8382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51758</xdr:rowOff>
    </xdr:from>
    <xdr:to>
      <xdr:col>50</xdr:col>
      <xdr:colOff>114300</xdr:colOff>
      <xdr:row>98</xdr:row>
      <xdr:rowOff>56939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5385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53950</xdr:rowOff>
    </xdr:from>
    <xdr:to>
      <xdr:col>45</xdr:col>
      <xdr:colOff>177800</xdr:colOff>
      <xdr:row>98</xdr:row>
      <xdr:rowOff>56939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56050"/>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121589</xdr:rowOff>
    </xdr:from>
    <xdr:to>
      <xdr:col>41</xdr:col>
      <xdr:colOff>50800</xdr:colOff>
      <xdr:row>98</xdr:row>
      <xdr:rowOff>53950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52239"/>
          <a:ext cx="889000" cy="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137500</xdr:rowOff>
    </xdr:from>
    <xdr:to>
      <xdr:col>55</xdr:col>
      <xdr:colOff>50800</xdr:colOff>
      <xdr:row>98</xdr:row>
      <xdr:rowOff>67650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160377</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958</xdr:rowOff>
    </xdr:from>
    <xdr:to>
      <xdr:col>50</xdr:col>
      <xdr:colOff>165100</xdr:colOff>
      <xdr:row>98</xdr:row>
      <xdr:rowOff>102558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93685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89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6139</xdr:rowOff>
    </xdr:from>
    <xdr:to>
      <xdr:col>46</xdr:col>
      <xdr:colOff>38100</xdr:colOff>
      <xdr:row>98</xdr:row>
      <xdr:rowOff>107739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98866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90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3150</xdr:rowOff>
    </xdr:from>
    <xdr:to>
      <xdr:col>41</xdr:col>
      <xdr:colOff>101600</xdr:colOff>
      <xdr:row>98</xdr:row>
      <xdr:rowOff>104750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121277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8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70789</xdr:rowOff>
    </xdr:from>
    <xdr:to>
      <xdr:col>36</xdr:col>
      <xdr:colOff>165100</xdr:colOff>
      <xdr:row>98</xdr:row>
      <xdr:rowOff>939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17466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4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153698</xdr:rowOff>
    </xdr:from>
    <xdr:to>
      <xdr:col>85</xdr:col>
      <xdr:colOff>127000</xdr:colOff>
      <xdr:row>38</xdr:row>
      <xdr:rowOff>34658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97348"/>
          <a:ext cx="838200" cy="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153698</xdr:rowOff>
    </xdr:from>
    <xdr:to>
      <xdr:col>81</xdr:col>
      <xdr:colOff>50800</xdr:colOff>
      <xdr:row>38</xdr:row>
      <xdr:rowOff>16546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7348"/>
          <a:ext cx="889000" cy="3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16546</xdr:rowOff>
    </xdr:from>
    <xdr:to>
      <xdr:col>76</xdr:col>
      <xdr:colOff>114300</xdr:colOff>
      <xdr:row>38</xdr:row>
      <xdr:rowOff>82051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1646"/>
          <a:ext cx="889000" cy="6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74195</xdr:rowOff>
    </xdr:from>
    <xdr:to>
      <xdr:col>71</xdr:col>
      <xdr:colOff>177800</xdr:colOff>
      <xdr:row>38</xdr:row>
      <xdr:rowOff>82051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89295"/>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155308</xdr:rowOff>
    </xdr:from>
    <xdr:to>
      <xdr:col>85</xdr:col>
      <xdr:colOff>177800</xdr:colOff>
      <xdr:row>38</xdr:row>
      <xdr:rowOff>85458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133735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102898</xdr:rowOff>
    </xdr:from>
    <xdr:to>
      <xdr:col>81</xdr:col>
      <xdr:colOff>101600</xdr:colOff>
      <xdr:row>38</xdr:row>
      <xdr:rowOff>33048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24175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137196</xdr:rowOff>
    </xdr:from>
    <xdr:to>
      <xdr:col>76</xdr:col>
      <xdr:colOff>165100</xdr:colOff>
      <xdr:row>38</xdr:row>
      <xdr:rowOff>67346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58473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31251</xdr:rowOff>
    </xdr:from>
    <xdr:to>
      <xdr:col>72</xdr:col>
      <xdr:colOff>38100</xdr:colOff>
      <xdr:row>38</xdr:row>
      <xdr:rowOff>132851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23395</xdr:rowOff>
    </xdr:from>
    <xdr:to>
      <xdr:col>67</xdr:col>
      <xdr:colOff>101600</xdr:colOff>
      <xdr:row>38</xdr:row>
      <xdr:rowOff>124995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116122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108203</xdr:rowOff>
    </xdr:from>
    <xdr:to>
      <xdr:col>85</xdr:col>
      <xdr:colOff>127000</xdr:colOff>
      <xdr:row>56</xdr:row>
      <xdr:rowOff>120684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09403"/>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117515</xdr:rowOff>
    </xdr:from>
    <xdr:to>
      <xdr:col>81</xdr:col>
      <xdr:colOff>50800</xdr:colOff>
      <xdr:row>56</xdr:row>
      <xdr:rowOff>120684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18715"/>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117515</xdr:rowOff>
    </xdr:from>
    <xdr:to>
      <xdr:col>76</xdr:col>
      <xdr:colOff>114300</xdr:colOff>
      <xdr:row>56</xdr:row>
      <xdr:rowOff>134579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8715"/>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126879</xdr:rowOff>
    </xdr:from>
    <xdr:to>
      <xdr:col>71</xdr:col>
      <xdr:colOff>177800</xdr:colOff>
      <xdr:row>56</xdr:row>
      <xdr:rowOff>134579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28079"/>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57403</xdr:rowOff>
    </xdr:from>
    <xdr:to>
      <xdr:col>85</xdr:col>
      <xdr:colOff>177800</xdr:colOff>
      <xdr:row>56</xdr:row>
      <xdr:rowOff>159003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35830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69884</xdr:rowOff>
    </xdr:from>
    <xdr:to>
      <xdr:col>81</xdr:col>
      <xdr:colOff>101600</xdr:colOff>
      <xdr:row>57</xdr:row>
      <xdr:rowOff>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16561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4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66715</xdr:rowOff>
    </xdr:from>
    <xdr:to>
      <xdr:col>76</xdr:col>
      <xdr:colOff>165100</xdr:colOff>
      <xdr:row>56</xdr:row>
      <xdr:rowOff>168315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13392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83779</xdr:rowOff>
    </xdr:from>
    <xdr:to>
      <xdr:col>72</xdr:col>
      <xdr:colOff>38100</xdr:colOff>
      <xdr:row>57</xdr:row>
      <xdr:rowOff>13929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30456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46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76079</xdr:rowOff>
    </xdr:from>
    <xdr:to>
      <xdr:col>67</xdr:col>
      <xdr:colOff>101600</xdr:colOff>
      <xdr:row>57</xdr:row>
      <xdr:rowOff>6229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22756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4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26760</xdr:rowOff>
    </xdr:from>
    <xdr:to>
      <xdr:col>85</xdr:col>
      <xdr:colOff>127000</xdr:colOff>
      <xdr:row>79</xdr:row>
      <xdr:rowOff>43737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1310"/>
          <a:ext cx="838200" cy="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43323</xdr:rowOff>
    </xdr:from>
    <xdr:to>
      <xdr:col>81</xdr:col>
      <xdr:colOff>50800</xdr:colOff>
      <xdr:row>79</xdr:row>
      <xdr:rowOff>43737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7873"/>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43323</xdr:rowOff>
    </xdr:from>
    <xdr:to>
      <xdr:col>76</xdr:col>
      <xdr:colOff>114300</xdr:colOff>
      <xdr:row>79</xdr:row>
      <xdr:rowOff>43890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7873"/>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43890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8440"/>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147410</xdr:rowOff>
    </xdr:from>
    <xdr:to>
      <xdr:col>85</xdr:col>
      <xdr:colOff>177800</xdr:colOff>
      <xdr:row>79</xdr:row>
      <xdr:rowOff>77560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62337</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164387</xdr:rowOff>
    </xdr:from>
    <xdr:to>
      <xdr:col>81</xdr:col>
      <xdr:colOff>101600</xdr:colOff>
      <xdr:row>79</xdr:row>
      <xdr:rowOff>94537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85664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163973</xdr:rowOff>
    </xdr:from>
    <xdr:to>
      <xdr:col>76</xdr:col>
      <xdr:colOff>165100</xdr:colOff>
      <xdr:row>79</xdr:row>
      <xdr:rowOff>94123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85250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164540</xdr:rowOff>
    </xdr:from>
    <xdr:to>
      <xdr:col>72</xdr:col>
      <xdr:colOff>38100</xdr:colOff>
      <xdr:row>79</xdr:row>
      <xdr:rowOff>94690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85817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3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132842</xdr:rowOff>
    </xdr:from>
    <xdr:to>
      <xdr:col>85</xdr:col>
      <xdr:colOff>127000</xdr:colOff>
      <xdr:row>95</xdr:row>
      <xdr:rowOff>145328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20592"/>
          <a:ext cx="8382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145328</xdr:rowOff>
    </xdr:from>
    <xdr:to>
      <xdr:col>81</xdr:col>
      <xdr:colOff>50800</xdr:colOff>
      <xdr:row>95</xdr:row>
      <xdr:rowOff>155403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33078"/>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155403</xdr:rowOff>
    </xdr:from>
    <xdr:to>
      <xdr:col>76</xdr:col>
      <xdr:colOff>114300</xdr:colOff>
      <xdr:row>96</xdr:row>
      <xdr:rowOff>21552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43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21552</xdr:rowOff>
    </xdr:from>
    <xdr:to>
      <xdr:col>71</xdr:col>
      <xdr:colOff>177800</xdr:colOff>
      <xdr:row>96</xdr:row>
      <xdr:rowOff>130418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80752"/>
          <a:ext cx="889000" cy="1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82042</xdr:rowOff>
    </xdr:from>
    <xdr:to>
      <xdr:col>85</xdr:col>
      <xdr:colOff>177800</xdr:colOff>
      <xdr:row>96</xdr:row>
      <xdr:rowOff>12192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104919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94528</xdr:rowOff>
    </xdr:from>
    <xdr:to>
      <xdr:col>81</xdr:col>
      <xdr:colOff>101600</xdr:colOff>
      <xdr:row>96</xdr:row>
      <xdr:rowOff>24678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41205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104603</xdr:rowOff>
    </xdr:from>
    <xdr:to>
      <xdr:col>76</xdr:col>
      <xdr:colOff>165100</xdr:colOff>
      <xdr:row>96</xdr:row>
      <xdr:rowOff>34753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51280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6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142202</xdr:rowOff>
    </xdr:from>
    <xdr:to>
      <xdr:col>72</xdr:col>
      <xdr:colOff>38100</xdr:colOff>
      <xdr:row>96</xdr:row>
      <xdr:rowOff>72352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88879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79618</xdr:rowOff>
    </xdr:from>
    <xdr:to>
      <xdr:col>67</xdr:col>
      <xdr:colOff>101600</xdr:colOff>
      <xdr:row>97</xdr:row>
      <xdr:rowOff>9768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26295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1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4,643</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円となっている。決算額全体でみると、令和４年８月大雨災害災害復旧工事費等の増加が主な要因である。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　また、衛生費についても前年度と比較し</a:t>
          </a:r>
          <a:r>
            <a:rPr kumimoji="1" lang="en-US" altLang="ja-JP" sz="1300">
              <a:latin typeface="ＭＳ Ｐゴシック" panose="020B0600070205080204" pitchFamily="50" charset="-128"/>
              <a:ea typeface="ＭＳ Ｐゴシック" panose="020B0600070205080204" pitchFamily="50" charset="-128"/>
            </a:rPr>
            <a:t>14,320</a:t>
          </a:r>
          <a:r>
            <a:rPr kumimoji="1" lang="ja-JP" altLang="en-US" sz="1300">
              <a:latin typeface="ＭＳ Ｐゴシック" panose="020B0600070205080204" pitchFamily="50" charset="-128"/>
              <a:ea typeface="ＭＳ Ｐゴシック" panose="020B0600070205080204" pitchFamily="50" charset="-128"/>
            </a:rPr>
            <a:t>円低い状況であるが、近年ごみの排出量は増加傾向で、ごみ処分場等の費用が大きく影響する。</a:t>
          </a:r>
        </a:p>
        <a:p>
          <a:r>
            <a:rPr kumimoji="1" lang="ja-JP" altLang="en-US" sz="1300">
              <a:latin typeface="ＭＳ Ｐゴシック" panose="020B0600070205080204" pitchFamily="50" charset="-128"/>
              <a:ea typeface="ＭＳ Ｐゴシック" panose="020B0600070205080204" pitchFamily="50" charset="-128"/>
            </a:rPr>
            <a:t>　更に、公債費についても類似団体平均と比較して</a:t>
          </a:r>
          <a:r>
            <a:rPr kumimoji="1" lang="en-US" altLang="ja-JP" sz="1300">
              <a:latin typeface="ＭＳ Ｐゴシック" panose="020B0600070205080204" pitchFamily="50" charset="-128"/>
              <a:ea typeface="ＭＳ Ｐゴシック" panose="020B0600070205080204" pitchFamily="50" charset="-128"/>
            </a:rPr>
            <a:t>100,220</a:t>
          </a:r>
          <a:r>
            <a:rPr kumimoji="1" lang="ja-JP" altLang="en-US" sz="1300">
              <a:latin typeface="ＭＳ Ｐゴシック" panose="020B0600070205080204" pitchFamily="50" charset="-128"/>
              <a:ea typeface="ＭＳ Ｐゴシック" panose="020B0600070205080204" pitchFamily="50" charset="-128"/>
            </a:rPr>
            <a:t>円高い状況にあり、今後数年は高止まりで経過するので、他の経費の削減に積極的に努め、地方債の新規発行を伴う普通建設事業を抑制する。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令和４年度は、翌年度への繰越額が昨年比で</a:t>
          </a:r>
          <a:r>
            <a:rPr kumimoji="1" lang="en-US" altLang="ja-JP" sz="1200">
              <a:latin typeface="ＭＳ ゴシック" pitchFamily="49" charset="-128"/>
              <a:ea typeface="ＭＳ ゴシック" pitchFamily="49" charset="-128"/>
            </a:rPr>
            <a:t>76,033</a:t>
          </a:r>
          <a:r>
            <a:rPr kumimoji="1" lang="ja-JP" altLang="en-US" sz="1200">
              <a:latin typeface="ＭＳ ゴシック" pitchFamily="49" charset="-128"/>
              <a:ea typeface="ＭＳ ゴシック" pitchFamily="49" charset="-128"/>
            </a:rPr>
            <a:t>千円減少し、実質収支額は昨年度比で</a:t>
          </a:r>
          <a:r>
            <a:rPr kumimoji="1" lang="en-US" altLang="ja-JP" sz="1200">
              <a:latin typeface="ＭＳ ゴシック" pitchFamily="49" charset="-128"/>
              <a:ea typeface="ＭＳ ゴシック" pitchFamily="49" charset="-128"/>
            </a:rPr>
            <a:t>14,422</a:t>
          </a:r>
          <a:r>
            <a:rPr kumimoji="1" lang="ja-JP" altLang="en-US" sz="1200">
              <a:latin typeface="ＭＳ ゴシック" pitchFamily="49" charset="-128"/>
              <a:ea typeface="ＭＳ ゴシック" pitchFamily="49" charset="-128"/>
            </a:rPr>
            <a:t>千円増加したが、財政調整基金残高は増加し昨年度比で</a:t>
          </a:r>
          <a:r>
            <a:rPr kumimoji="1" lang="en-US" altLang="ja-JP" sz="1200">
              <a:latin typeface="ＭＳ ゴシック" pitchFamily="49" charset="-128"/>
              <a:ea typeface="ＭＳ ゴシック" pitchFamily="49" charset="-128"/>
            </a:rPr>
            <a:t>98,184</a:t>
          </a:r>
          <a:r>
            <a:rPr kumimoji="1" lang="ja-JP" altLang="en-US" sz="1200">
              <a:latin typeface="ＭＳ ゴシック" pitchFamily="49" charset="-128"/>
              <a:ea typeface="ＭＳ ゴシック" pitchFamily="49" charset="-128"/>
            </a:rPr>
            <a:t>千円の増となり、実質単年度収支が</a:t>
          </a:r>
          <a:r>
            <a:rPr kumimoji="1" lang="en-US" altLang="ja-JP" sz="1200">
              <a:latin typeface="ＭＳ ゴシック" pitchFamily="49" charset="-128"/>
              <a:ea typeface="ＭＳ ゴシック" pitchFamily="49" charset="-128"/>
            </a:rPr>
            <a:t>112,606</a:t>
          </a:r>
          <a:r>
            <a:rPr kumimoji="1" lang="ja-JP" altLang="en-US" sz="1200">
              <a:latin typeface="ＭＳ ゴシック" pitchFamily="49" charset="-128"/>
              <a:ea typeface="ＭＳ ゴシック" pitchFamily="49" charset="-128"/>
            </a:rPr>
            <a:t>千円の黒字の結果となった。</a:t>
          </a:r>
        </a:p>
        <a:p>
          <a:r>
            <a:rPr kumimoji="1" lang="ja-JP" altLang="en-US" sz="1200">
              <a:latin typeface="ＭＳ ゴシック" pitchFamily="49" charset="-128"/>
              <a:ea typeface="ＭＳ ゴシック" pitchFamily="49" charset="-128"/>
            </a:rPr>
            <a:t>　今後数年間は、公債費の高止まりが続くので、他の経費の削減に努めて健全な財政運営に努めなけらばならない。</a:t>
          </a:r>
        </a:p>
        <a:p>
          <a:r>
            <a:rPr kumimoji="1" lang="ja-JP" altLang="en-US" sz="1200">
              <a:latin typeface="ＭＳ ゴシック" pitchFamily="49" charset="-128"/>
              <a:ea typeface="ＭＳ ゴシック" pitchFamily="49" charset="-128"/>
            </a:rPr>
            <a:t>財政調整基金については、中期的な見通しのもと、決算剰余金を中心に積み立て、最低水準の取り崩しに努める。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連結実質赤字比率は黒字であり、一般会計等以外の会計でも赤字はなく、国民健康保険特別会計の構成率が減少している。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のうち、元利償還金が</a:t>
          </a:r>
          <a:r>
            <a:rPr kumimoji="1" lang="en-US" altLang="ja-JP" sz="1000">
              <a:latin typeface="ＭＳ ゴシック" pitchFamily="49" charset="-128"/>
              <a:ea typeface="ＭＳ ゴシック" pitchFamily="49" charset="-128"/>
            </a:rPr>
            <a:t>86%</a:t>
          </a:r>
          <a:r>
            <a:rPr kumimoji="1" lang="ja-JP" altLang="en-US" sz="1000">
              <a:latin typeface="ＭＳ ゴシック" pitchFamily="49" charset="-128"/>
              <a:ea typeface="ＭＳ ゴシック" pitchFamily="49" charset="-128"/>
            </a:rPr>
            <a:t>、公営企業債の元利償還金に対する繰入額が</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を占めている。元利償還金については、近年投資した大型事業の元金償還が開始されたことから上昇傾向である。</a:t>
          </a:r>
        </a:p>
        <a:p>
          <a:r>
            <a:rPr kumimoji="1" lang="ja-JP" altLang="en-US" sz="1000">
              <a:latin typeface="ＭＳ ゴシック" pitchFamily="49" charset="-128"/>
              <a:ea typeface="ＭＳ ゴシック" pitchFamily="49" charset="-128"/>
            </a:rPr>
            <a:t>　公営企業債の元利償還金に対する繰入額は、下水道事業が主なるものであり、平成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年度で整備が完了していることから、徐々に減少していく見込みである。債務負担行為に基づく支出額は、新たな債務負担行為を設定していないため同額で推移している。</a:t>
          </a:r>
        </a:p>
        <a:p>
          <a:r>
            <a:rPr kumimoji="1" lang="ja-JP" altLang="en-US" sz="1000">
              <a:latin typeface="ＭＳ ゴシック" pitchFamily="49" charset="-128"/>
              <a:ea typeface="ＭＳ ゴシック" pitchFamily="49" charset="-128"/>
            </a:rPr>
            <a:t>　分子より控除される算入公債費等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は、起債借入を元利償還金の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が基準財政需要額に算入される過疎対策事業債を中心に行っているため、償還金の上昇傾向に呼応して上昇している。</a:t>
          </a:r>
        </a:p>
        <a:p>
          <a:r>
            <a:rPr kumimoji="1" lang="ja-JP" altLang="en-US" sz="1000">
              <a:latin typeface="ＭＳ ゴシック" pitchFamily="49" charset="-128"/>
              <a:ea typeface="ＭＳ ゴシック" pitchFamily="49" charset="-128"/>
            </a:rPr>
            <a:t>　実質公債費比率の分子の値は平成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年度までは大きく変動していないが、平成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年度以降増加傾向にある。償還額の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が交付税措置される過疎対策事業債といえども、今後は実質公債費比率は確実に上昇するといえるため、事業計画の見直しによる借入抑制を図る必要がある。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将来負担額</a:t>
          </a:r>
          <a:r>
            <a:rPr kumimoji="1" lang="en-US" altLang="ja-JP" sz="800">
              <a:solidFill>
                <a:sysClr val="windowText" lastClr="000000"/>
              </a:solidFill>
              <a:latin typeface="ＭＳ ゴシック" pitchFamily="49" charset="-128"/>
              <a:ea typeface="ＭＳ ゴシック" pitchFamily="49" charset="-128"/>
            </a:rPr>
            <a:t>(A)</a:t>
          </a:r>
          <a:r>
            <a:rPr kumimoji="1" lang="ja-JP" altLang="en-US" sz="800">
              <a:solidFill>
                <a:sysClr val="windowText" lastClr="000000"/>
              </a:solidFill>
              <a:latin typeface="ＭＳ ゴシック" pitchFamily="49" charset="-128"/>
              <a:ea typeface="ＭＳ ゴシック" pitchFamily="49" charset="-128"/>
            </a:rPr>
            <a:t>のうち一般会計等に係る地方債の現在高が</a:t>
          </a:r>
          <a:r>
            <a:rPr kumimoji="1" lang="en-US" altLang="ja-JP" sz="800">
              <a:solidFill>
                <a:sysClr val="windowText" lastClr="000000"/>
              </a:solidFill>
              <a:latin typeface="ＭＳ ゴシック" pitchFamily="49" charset="-128"/>
              <a:ea typeface="ＭＳ ゴシック" pitchFamily="49" charset="-128"/>
            </a:rPr>
            <a:t>50%</a:t>
          </a:r>
          <a:r>
            <a:rPr kumimoji="1" lang="ja-JP" altLang="en-US" sz="800">
              <a:solidFill>
                <a:sysClr val="windowText" lastClr="000000"/>
              </a:solidFill>
              <a:latin typeface="ＭＳ ゴシック" pitchFamily="49" charset="-128"/>
              <a:ea typeface="ＭＳ ゴシック" pitchFamily="49" charset="-128"/>
            </a:rPr>
            <a:t>、公営企業債等繰入見込額が</a:t>
          </a:r>
          <a:r>
            <a:rPr kumimoji="1" lang="en-US" altLang="ja-JP" sz="800">
              <a:solidFill>
                <a:sysClr val="windowText" lastClr="000000"/>
              </a:solidFill>
              <a:latin typeface="ＭＳ ゴシック" pitchFamily="49" charset="-128"/>
              <a:ea typeface="ＭＳ ゴシック" pitchFamily="49" charset="-128"/>
            </a:rPr>
            <a:t>11</a:t>
          </a:r>
          <a:r>
            <a:rPr kumimoji="1" lang="ja-JP" altLang="en-US" sz="800">
              <a:solidFill>
                <a:sysClr val="windowText" lastClr="000000"/>
              </a:solidFill>
              <a:latin typeface="ＭＳ ゴシック" pitchFamily="49" charset="-128"/>
              <a:ea typeface="ＭＳ ゴシック" pitchFamily="49" charset="-128"/>
            </a:rPr>
            <a:t>％、組合等負担見込額及び退職手当負担見込額が</a:t>
          </a:r>
          <a:r>
            <a:rPr kumimoji="1" lang="en-US" altLang="ja-JP" sz="800">
              <a:solidFill>
                <a:sysClr val="windowText" lastClr="000000"/>
              </a:solidFill>
              <a:latin typeface="ＭＳ ゴシック" pitchFamily="49" charset="-128"/>
              <a:ea typeface="ＭＳ ゴシック" pitchFamily="49" charset="-128"/>
            </a:rPr>
            <a:t>39%</a:t>
          </a:r>
          <a:r>
            <a:rPr kumimoji="1" lang="ja-JP" altLang="en-US" sz="800">
              <a:solidFill>
                <a:sysClr val="windowText" lastClr="000000"/>
              </a:solidFill>
              <a:latin typeface="ＭＳ ゴシック" pitchFamily="49" charset="-128"/>
              <a:ea typeface="ＭＳ ゴシック" pitchFamily="49" charset="-128"/>
            </a:rPr>
            <a:t>を占めている。</a:t>
          </a:r>
        </a:p>
        <a:p>
          <a:r>
            <a:rPr kumimoji="1" lang="ja-JP" altLang="en-US" sz="800">
              <a:solidFill>
                <a:sysClr val="windowText" lastClr="000000"/>
              </a:solidFill>
              <a:latin typeface="ＭＳ ゴシック" pitchFamily="49" charset="-128"/>
              <a:ea typeface="ＭＳ ゴシック" pitchFamily="49" charset="-128"/>
            </a:rPr>
            <a:t>　一般会計等に係る地方債の現在高は、平成</a:t>
          </a:r>
          <a:r>
            <a:rPr kumimoji="1" lang="en-US" altLang="ja-JP" sz="800">
              <a:solidFill>
                <a:sysClr val="windowText" lastClr="000000"/>
              </a:solidFill>
              <a:latin typeface="ＭＳ ゴシック" pitchFamily="49" charset="-128"/>
              <a:ea typeface="ＭＳ ゴシック" pitchFamily="49" charset="-128"/>
            </a:rPr>
            <a:t>17</a:t>
          </a:r>
          <a:r>
            <a:rPr kumimoji="1" lang="ja-JP" altLang="en-US" sz="800">
              <a:solidFill>
                <a:sysClr val="windowText" lastClr="000000"/>
              </a:solidFill>
              <a:latin typeface="ＭＳ ゴシック" pitchFamily="49" charset="-128"/>
              <a:ea typeface="ＭＳ ゴシック" pitchFamily="49" charset="-128"/>
            </a:rPr>
            <a:t>年度から平成</a:t>
          </a:r>
          <a:r>
            <a:rPr kumimoji="1" lang="en-US" altLang="ja-JP" sz="800">
              <a:solidFill>
                <a:sysClr val="windowText" lastClr="000000"/>
              </a:solidFill>
              <a:latin typeface="ＭＳ ゴシック" pitchFamily="49" charset="-128"/>
              <a:ea typeface="ＭＳ ゴシック" pitchFamily="49" charset="-128"/>
            </a:rPr>
            <a:t>27</a:t>
          </a:r>
          <a:r>
            <a:rPr kumimoji="1" lang="ja-JP" altLang="en-US" sz="800">
              <a:solidFill>
                <a:sysClr val="windowText" lastClr="000000"/>
              </a:solidFill>
              <a:latin typeface="ＭＳ ゴシック" pitchFamily="49" charset="-128"/>
              <a:ea typeface="ＭＳ ゴシック" pitchFamily="49" charset="-128"/>
            </a:rPr>
            <a:t>年度にかけて大型事業を継続して実施してきたことから上昇を続けてきたが、平成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年度以降は減少に転じている。</a:t>
          </a:r>
        </a:p>
        <a:p>
          <a:r>
            <a:rPr kumimoji="1" lang="ja-JP" altLang="en-US" sz="800">
              <a:solidFill>
                <a:sysClr val="windowText" lastClr="000000"/>
              </a:solidFill>
              <a:latin typeface="ＭＳ ゴシック" pitchFamily="49" charset="-128"/>
              <a:ea typeface="ＭＳ ゴシック" pitchFamily="49" charset="-128"/>
            </a:rPr>
            <a:t>　公営企業債等繰入見込額は、下水道事業が主なるものであり、平成</a:t>
          </a:r>
          <a:r>
            <a:rPr kumimoji="1" lang="en-US" altLang="ja-JP" sz="800">
              <a:solidFill>
                <a:sysClr val="windowText" lastClr="000000"/>
              </a:solidFill>
              <a:latin typeface="ＭＳ ゴシック" pitchFamily="49" charset="-128"/>
              <a:ea typeface="ＭＳ ゴシック" pitchFamily="49" charset="-128"/>
            </a:rPr>
            <a:t>22</a:t>
          </a:r>
          <a:r>
            <a:rPr kumimoji="1" lang="ja-JP" altLang="en-US" sz="800">
              <a:solidFill>
                <a:sysClr val="windowText" lastClr="000000"/>
              </a:solidFill>
              <a:latin typeface="ＭＳ ゴシック" pitchFamily="49" charset="-128"/>
              <a:ea typeface="ＭＳ ゴシック" pitchFamily="49" charset="-128"/>
            </a:rPr>
            <a:t>年度で整備が完了しており、平成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年度以降減少を続けている。</a:t>
          </a:r>
        </a:p>
        <a:p>
          <a:r>
            <a:rPr kumimoji="1" lang="ja-JP" altLang="en-US" sz="800">
              <a:solidFill>
                <a:sysClr val="windowText" lastClr="000000"/>
              </a:solidFill>
              <a:latin typeface="ＭＳ ゴシック" pitchFamily="49" charset="-128"/>
              <a:ea typeface="ＭＳ ゴシック" pitchFamily="49" charset="-128"/>
            </a:rPr>
            <a:t>組合等負担見込額については</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会津若松地方広域市町村圏整備組合における最終処分場整備事業債の大きな新規借入があり</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令和</a:t>
          </a:r>
          <a:r>
            <a:rPr kumimoji="1" lang="en-US" altLang="ja-JP" sz="800">
              <a:solidFill>
                <a:sysClr val="windowText" lastClr="000000"/>
              </a:solidFill>
              <a:latin typeface="ＭＳ ゴシック" pitchFamily="49" charset="-128"/>
              <a:ea typeface="ＭＳ ゴシック" pitchFamily="49" charset="-128"/>
            </a:rPr>
            <a:t>3</a:t>
          </a:r>
          <a:r>
            <a:rPr kumimoji="1" lang="ja-JP" altLang="en-US" sz="800">
              <a:solidFill>
                <a:sysClr val="windowText" lastClr="000000"/>
              </a:solidFill>
              <a:latin typeface="ＭＳ ゴシック" pitchFamily="49" charset="-128"/>
              <a:ea typeface="ＭＳ ゴシック" pitchFamily="49" charset="-128"/>
            </a:rPr>
            <a:t>･</a:t>
          </a:r>
          <a:r>
            <a:rPr kumimoji="1" lang="en-US" altLang="ja-JP" sz="800">
              <a:solidFill>
                <a:sysClr val="windowText" lastClr="000000"/>
              </a:solidFill>
              <a:latin typeface="ＭＳ ゴシック" pitchFamily="49" charset="-128"/>
              <a:ea typeface="ＭＳ ゴシック" pitchFamily="49" charset="-128"/>
            </a:rPr>
            <a:t>4</a:t>
          </a:r>
          <a:r>
            <a:rPr kumimoji="1" lang="ja-JP" altLang="en-US" sz="800">
              <a:solidFill>
                <a:sysClr val="windowText" lastClr="000000"/>
              </a:solidFill>
              <a:latin typeface="ＭＳ ゴシック" pitchFamily="49" charset="-128"/>
              <a:ea typeface="ＭＳ ゴシック" pitchFamily="49" charset="-128"/>
            </a:rPr>
            <a:t>年度については大きく増加した。</a:t>
          </a:r>
        </a:p>
        <a:p>
          <a:r>
            <a:rPr kumimoji="1" lang="ja-JP" altLang="en-US" sz="800">
              <a:solidFill>
                <a:sysClr val="windowText" lastClr="000000"/>
              </a:solidFill>
              <a:latin typeface="ＭＳ ゴシック" pitchFamily="49" charset="-128"/>
              <a:ea typeface="ＭＳ ゴシック" pitchFamily="49" charset="-128"/>
            </a:rPr>
            <a:t>　充当可能財源</a:t>
          </a:r>
          <a:r>
            <a:rPr kumimoji="1" lang="en-US" altLang="ja-JP" sz="800">
              <a:solidFill>
                <a:sysClr val="windowText" lastClr="000000"/>
              </a:solidFill>
              <a:latin typeface="ＭＳ ゴシック" pitchFamily="49" charset="-128"/>
              <a:ea typeface="ＭＳ ゴシック" pitchFamily="49" charset="-128"/>
            </a:rPr>
            <a:t>(B)</a:t>
          </a:r>
          <a:r>
            <a:rPr kumimoji="1" lang="ja-JP" altLang="en-US" sz="800">
              <a:solidFill>
                <a:sysClr val="windowText" lastClr="000000"/>
              </a:solidFill>
              <a:latin typeface="ＭＳ ゴシック" pitchFamily="49" charset="-128"/>
              <a:ea typeface="ＭＳ ゴシック" pitchFamily="49" charset="-128"/>
            </a:rPr>
            <a:t>のうち、充当可能基金が</a:t>
          </a:r>
          <a:r>
            <a:rPr kumimoji="1" lang="en-US" altLang="ja-JP" sz="800">
              <a:solidFill>
                <a:sysClr val="windowText" lastClr="000000"/>
              </a:solidFill>
              <a:latin typeface="ＭＳ ゴシック" pitchFamily="49" charset="-128"/>
              <a:ea typeface="ＭＳ ゴシック" pitchFamily="49" charset="-128"/>
            </a:rPr>
            <a:t>24%</a:t>
          </a:r>
          <a:r>
            <a:rPr kumimoji="1" lang="ja-JP" altLang="en-US" sz="800">
              <a:solidFill>
                <a:sysClr val="windowText" lastClr="000000"/>
              </a:solidFill>
              <a:latin typeface="ＭＳ ゴシック" pitchFamily="49" charset="-128"/>
              <a:ea typeface="ＭＳ ゴシック" pitchFamily="49" charset="-128"/>
            </a:rPr>
            <a:t>、基準財政需要額算入見込額が</a:t>
          </a:r>
          <a:r>
            <a:rPr kumimoji="1" lang="en-US" altLang="ja-JP" sz="800">
              <a:solidFill>
                <a:sysClr val="windowText" lastClr="000000"/>
              </a:solidFill>
              <a:latin typeface="ＭＳ ゴシック" pitchFamily="49" charset="-128"/>
              <a:ea typeface="ＭＳ ゴシック" pitchFamily="49" charset="-128"/>
            </a:rPr>
            <a:t>76%</a:t>
          </a:r>
          <a:r>
            <a:rPr kumimoji="1" lang="ja-JP" altLang="en-US" sz="800">
              <a:solidFill>
                <a:sysClr val="windowText" lastClr="000000"/>
              </a:solidFill>
              <a:latin typeface="ＭＳ ゴシック" pitchFamily="49" charset="-128"/>
              <a:ea typeface="ＭＳ ゴシック" pitchFamily="49" charset="-128"/>
            </a:rPr>
            <a:t>を占めている。</a:t>
          </a:r>
        </a:p>
        <a:p>
          <a:r>
            <a:rPr kumimoji="1" lang="ja-JP" altLang="en-US" sz="800">
              <a:solidFill>
                <a:sysClr val="windowText" lastClr="000000"/>
              </a:solidFill>
              <a:latin typeface="ＭＳ ゴシック" pitchFamily="49" charset="-128"/>
              <a:ea typeface="ＭＳ ゴシック" pitchFamily="49" charset="-128"/>
            </a:rPr>
            <a:t>　充当可能基金については、近年は減少傾向であったが、財政改革により積極的に基金積立を実施したため、平成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年度は増加したが令和元年度また減少に転じ令和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a:t>
          </a:r>
          <a:r>
            <a:rPr kumimoji="1" lang="en-US" altLang="ja-JP" sz="800">
              <a:solidFill>
                <a:sysClr val="windowText" lastClr="000000"/>
              </a:solidFill>
              <a:latin typeface="ＭＳ ゴシック" pitchFamily="49" charset="-128"/>
              <a:ea typeface="ＭＳ ゴシック" pitchFamily="49" charset="-128"/>
            </a:rPr>
            <a:t>3</a:t>
          </a:r>
          <a:r>
            <a:rPr kumimoji="1" lang="ja-JP" altLang="en-US" sz="800">
              <a:solidFill>
                <a:sysClr val="windowText" lastClr="000000"/>
              </a:solidFill>
              <a:latin typeface="ＭＳ ゴシック" pitchFamily="49" charset="-128"/>
              <a:ea typeface="ＭＳ ゴシック" pitchFamily="49" charset="-128"/>
            </a:rPr>
            <a:t>･</a:t>
          </a:r>
          <a:r>
            <a:rPr kumimoji="1" lang="en-US" altLang="ja-JP" sz="800">
              <a:solidFill>
                <a:sysClr val="windowText" lastClr="000000"/>
              </a:solidFill>
              <a:latin typeface="ＭＳ ゴシック" pitchFamily="49" charset="-128"/>
              <a:ea typeface="ＭＳ ゴシック" pitchFamily="49" charset="-128"/>
            </a:rPr>
            <a:t>4</a:t>
          </a:r>
          <a:r>
            <a:rPr kumimoji="1" lang="ja-JP" altLang="en-US" sz="800">
              <a:solidFill>
                <a:sysClr val="windowText" lastClr="000000"/>
              </a:solidFill>
              <a:latin typeface="ＭＳ ゴシック" pitchFamily="49" charset="-128"/>
              <a:ea typeface="ＭＳ ゴシック" pitchFamily="49" charset="-128"/>
            </a:rPr>
            <a:t>年度</a:t>
          </a:r>
          <a:r>
            <a:rPr kumimoji="1" lang="en-US" altLang="ja-JP" sz="800">
              <a:solidFill>
                <a:sysClr val="windowText" lastClr="000000"/>
              </a:solidFill>
              <a:latin typeface="ＭＳ ゴシック" pitchFamily="49" charset="-128"/>
              <a:ea typeface="ＭＳ ゴシック" pitchFamily="49" charset="-128"/>
            </a:rPr>
            <a:t>3</a:t>
          </a:r>
          <a:r>
            <a:rPr kumimoji="1" lang="ja-JP" altLang="en-US" sz="800">
              <a:solidFill>
                <a:sysClr val="windowText" lastClr="000000"/>
              </a:solidFill>
              <a:latin typeface="ＭＳ ゴシック" pitchFamily="49" charset="-128"/>
              <a:ea typeface="ＭＳ ゴシック" pitchFamily="49" charset="-128"/>
            </a:rPr>
            <a:t>ヶ年増加している。</a:t>
          </a:r>
        </a:p>
        <a:p>
          <a:r>
            <a:rPr kumimoji="1" lang="ja-JP" altLang="en-US" sz="800">
              <a:solidFill>
                <a:sysClr val="windowText" lastClr="000000"/>
              </a:solidFill>
              <a:latin typeface="ＭＳ ゴシック" pitchFamily="49" charset="-128"/>
              <a:ea typeface="ＭＳ ゴシック" pitchFamily="49" charset="-128"/>
            </a:rPr>
            <a:t>　基準財政需要額算入見込額は、起債借入を元利償還金の</a:t>
          </a:r>
          <a:r>
            <a:rPr kumimoji="1" lang="en-US" altLang="ja-JP" sz="800">
              <a:solidFill>
                <a:sysClr val="windowText" lastClr="000000"/>
              </a:solidFill>
              <a:latin typeface="ＭＳ ゴシック" pitchFamily="49" charset="-128"/>
              <a:ea typeface="ＭＳ ゴシック" pitchFamily="49" charset="-128"/>
            </a:rPr>
            <a:t>70%</a:t>
          </a:r>
          <a:r>
            <a:rPr kumimoji="1" lang="ja-JP" altLang="en-US" sz="800">
              <a:solidFill>
                <a:sysClr val="windowText" lastClr="000000"/>
              </a:solidFill>
              <a:latin typeface="ＭＳ ゴシック" pitchFamily="49" charset="-128"/>
              <a:ea typeface="ＭＳ ゴシック" pitchFamily="49" charset="-128"/>
            </a:rPr>
            <a:t>が基準財政需要額に算入される過疎対策事業債を中心に行っており、下降傾向であったが、令和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年度に再び増加に転じた。要因は、近年高額な返済を予定している地方債の増加が大きな割合を占めている。　</a:t>
          </a:r>
        </a:p>
        <a:p>
          <a:r>
            <a:rPr kumimoji="1" lang="ja-JP" altLang="en-US" sz="800">
              <a:solidFill>
                <a:sysClr val="windowText" lastClr="000000"/>
              </a:solidFill>
              <a:latin typeface="ＭＳ ゴシック" pitchFamily="49" charset="-128"/>
              <a:ea typeface="ＭＳ ゴシック" pitchFamily="49" charset="-128"/>
            </a:rPr>
            <a:t>　将来負担額</a:t>
          </a:r>
          <a:r>
            <a:rPr kumimoji="1" lang="en-US" altLang="ja-JP" sz="800">
              <a:solidFill>
                <a:sysClr val="windowText" lastClr="000000"/>
              </a:solidFill>
              <a:latin typeface="ＭＳ ゴシック" pitchFamily="49" charset="-128"/>
              <a:ea typeface="ＭＳ ゴシック" pitchFamily="49" charset="-128"/>
            </a:rPr>
            <a:t>(A)</a:t>
          </a:r>
          <a:r>
            <a:rPr kumimoji="1" lang="ja-JP" altLang="en-US" sz="800">
              <a:solidFill>
                <a:sysClr val="windowText" lastClr="000000"/>
              </a:solidFill>
              <a:latin typeface="ＭＳ ゴシック" pitchFamily="49" charset="-128"/>
              <a:ea typeface="ＭＳ ゴシック" pitchFamily="49" charset="-128"/>
            </a:rPr>
            <a:t>の下降傾向に対し、控除される充当可能財源等（</a:t>
          </a:r>
          <a:r>
            <a:rPr kumimoji="1" lang="en-US" altLang="ja-JP" sz="800">
              <a:solidFill>
                <a:sysClr val="windowText" lastClr="000000"/>
              </a:solidFill>
              <a:latin typeface="ＭＳ ゴシック" pitchFamily="49" charset="-128"/>
              <a:ea typeface="ＭＳ ゴシック" pitchFamily="49" charset="-128"/>
            </a:rPr>
            <a:t>B</a:t>
          </a:r>
          <a:r>
            <a:rPr kumimoji="1" lang="ja-JP" altLang="en-US" sz="800">
              <a:solidFill>
                <a:sysClr val="windowText" lastClr="000000"/>
              </a:solidFill>
              <a:latin typeface="ＭＳ ゴシック" pitchFamily="49" charset="-128"/>
              <a:ea typeface="ＭＳ ゴシック" pitchFamily="49" charset="-128"/>
            </a:rPr>
            <a:t>）のうち基準財政需要額算入見込額が頭打ちの感があり、将来負担比率分子の値は今後、令和</a:t>
          </a:r>
          <a:r>
            <a:rPr kumimoji="1" lang="en-US" altLang="ja-JP" sz="800">
              <a:solidFill>
                <a:sysClr val="windowText" lastClr="000000"/>
              </a:solidFill>
              <a:latin typeface="ＭＳ ゴシック" pitchFamily="49" charset="-128"/>
              <a:ea typeface="ＭＳ ゴシック" pitchFamily="49" charset="-128"/>
            </a:rPr>
            <a:t>4</a:t>
          </a:r>
          <a:r>
            <a:rPr kumimoji="1" lang="ja-JP" altLang="en-US" sz="800">
              <a:solidFill>
                <a:sysClr val="windowText" lastClr="000000"/>
              </a:solidFill>
              <a:latin typeface="ＭＳ ゴシック" pitchFamily="49" charset="-128"/>
              <a:ea typeface="ＭＳ ゴシック" pitchFamily="49" charset="-128"/>
            </a:rPr>
            <a:t>年度と同程度の数値で推移すると思われる。</a:t>
          </a:r>
        </a:p>
        <a:p>
          <a:r>
            <a:rPr kumimoji="1" lang="ja-JP" altLang="en-US" sz="800">
              <a:solidFill>
                <a:sysClr val="windowText" lastClr="000000"/>
              </a:solidFill>
              <a:latin typeface="ＭＳ ゴシック" pitchFamily="49" charset="-128"/>
              <a:ea typeface="ＭＳ ゴシック" pitchFamily="49" charset="-128"/>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純繰越金の一部、年度末の事業不用額にかかる補正減額分等を財政調整基金に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百万円積立を行い、同基金の取り崩しはしていない。</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また、特定目的金について保健福祉の増進や過疎地域振興などそれぞれの基金の目的に沿った事業に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百万円取り崩して充当したが、ふるさと納税の大幅な伸びにより、結果として、基金全体で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また、ふるさと納税を原資とするふるさと基金については、積極的な広報により、さらなる積立額の増加を目指す。</a:t>
          </a:r>
          <a:b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青少年育成基金：将来の磐梯町に貢献する有為の人材を育成する事業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史跡環境整備基金：史跡の保存・活用をはかる施設及び展示物等の整備並びにその他の環境整備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ふるさと基金：ふるさと寄附金を原資とし、（１）文化財の保全（２）次世代育成支援（３）町の活性化（４）農業振興（５）ＤＸ推進（６）その他町長が認める事業</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・青少年育成基金：小中学校児童生徒を対象としたイベント経費に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・地域福祉基金：敬老会経費への百万円充当結果残高がなくなり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基金廃止。</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百万積立し、文化財の保全に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百万円、次世代育成支援に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百万円、町の活性化に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百万円、その他に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百万円、農業振興に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百万円、ＤＸ推進に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百万円に充当。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・青少年育成基金：指定寄付金を原資としているので、寄附者の意志実現のため、基金の目的に合致する事業へ取崩して充当活用していく。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・史跡環境整備基金：平成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年度で史跡慧日寺跡金堂内展示物作成が完了するので、それ以降は、史跡環境整備等に活用するため、指定寄付に基づき積立を行なう。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・ふるさと基金：積極的な広報活動により積立増加をはかり、積立てた原資はそれぞれの目的に合致する事業へ取崩し充当活用する。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昨年度からの純繰越金の一部等で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百万円、取り崩しはしておらず、結果として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県内の類似団体の実績等及び過去の実績等をを踏まえ、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億円程度を目途に積立てを維持したい。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利子分の積立を行っている。元金償還の財源不足を補うため、同基金を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年度に償還ピークを迎え以後も高い地方債償還のため、令和元年度から取り崩しを行っている。償還ピーク終了後は、償還計画や県内類似団体実績を勘案し、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A0AC280-F5DE-43AD-9CF1-0A49D466C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AB34E7-53E4-4253-8826-7F18869E7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A9EFF50-136D-436C-A387-4A8723E8F90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1E8E9208-4081-465D-83AE-C19AA368432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3D72FCD7-8F6E-44B6-A8D4-EE19AA861E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5B67C36-4E74-4317-A0FD-E46E8B29C7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0BEC950-ACB5-473C-B519-C556B4178A8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9BFCF64F-25F0-45A1-ABFD-BA2F5270E0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5B96B46-A17A-470C-92FF-58BAE5B1155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1603B78-E824-49C1-B88B-00457EB870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B11313F-43B6-4E9F-A022-DE7758E08D9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51B703C-A5E5-45A5-8B20-C0A2F1E181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80D5E19-4792-49FC-B4AA-4B2DB42740E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DC3DB0F-4C78-45AE-899B-456DC2D7FF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3,289
3,274
59.77
4,940,781
4,764,658
149,682
2,565,377
4,640,366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EFB3999-6E72-4DC3-890D-F8E3668711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8BA7776-AC0A-4BB4-92F5-2B74EF8D46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20B1A274-9E8D-4A6A-A70B-2BE34F2D35D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3F61431A-EC3E-48D2-8AE5-C197445CDEE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D325ED9-14E6-4AD5-940E-2D0B62D6B0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450A945-B84A-4E63-8894-7C5D36C6EC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346BB80-B387-4825-B65C-C90FD06DC1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DE3FB2C-35C7-466F-9924-20A76C135C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DB6A1C14-912F-4FD0-954E-81F56F7261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6B820A2-A897-46CE-BD51-1C92DC0AED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4E0000F-69E0-438F-A82D-4666C7FDB0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98B2E05-91C8-4D4B-970A-B9E75ED52C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C52206D2-BA44-4D02-B56D-F5FF1466CA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E10AAFB-E7D9-4D1F-A00C-241609A2C7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6A1DAE2-3A65-4B0D-84D3-4FE7C4752E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184BF43-3C0B-45BD-B856-C369558ECB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67D4688-CB01-4FF6-A970-02B65E7FA45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24407A1-6A66-417D-AADD-28AE5CC1C30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BBDACA2-9170-421C-88A4-AD5C4C9DEA2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FD66361-B4F9-4926-AA3A-25A5A53570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A6B40902-6E92-4715-8F53-6D1B083681C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ADCAC54-5E28-4568-A7DD-1574F746CB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1340BF6-8346-48A4-B2B2-BFF367CF72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8E5FABA-A190-40C8-93C1-89F7E370478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CB792E42-DA03-4395-A4F4-CB36C7D6CA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2FECF05-B525-4A22-B7AB-493932885A4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4AED0D6-A2C9-42CD-B292-8E8828060B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B7AD0900-1813-4ACE-ABD2-C4191E2737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8457785F-0524-4F54-9320-D994907E54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E9EFF24-D95D-4535-8167-B5C0523B418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90BEF60-9D31-49CC-83A4-8D9374CC935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AB48220-FEF2-4A30-927F-89B26D006A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14578ED-592E-4BD1-A707-BF222078BF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40FBF69-9F3D-4A75-8BA8-476B3D6E090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3806E32-37A1-46CE-A389-3DD98DAD63B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有形固定資産減価償却率は、類似団体より低い水準で推移している。これは全体的に公共施設数が少ないことや、近年建設した学校施設、集会施設の償却が進んでいないことが要因である。</a:t>
          </a:r>
        </a:p>
        <a:p>
          <a:r>
            <a:rPr kumimoji="1" lang="ja-JP" altLang="en-US" sz="1100">
              <a:latin typeface="ＭＳ Ｐゴシック" panose="020B0600070205080204" pitchFamily="50" charset="-128"/>
              <a:ea typeface="ＭＳ Ｐゴシック" panose="020B0600070205080204" pitchFamily="50" charset="-128"/>
            </a:rPr>
            <a:t>　しかしながら、年数経過により老朽化が進んでいる建物も多くあり、建替え等の財源確保が難しいことから、長期的には減価償却率の上昇が見込まれるため、公共施設等総合管理計画及び各個別施設計画に基づき、長期的な公共施設の管理を行い、急激な数値上昇を抑制する取組みを進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1C4A2E6-59BF-4F5F-81E4-6F31E57E515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0E7C0DC-E511-40A3-922F-38C4290D888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93C1BD0-26C4-4EF4-B03B-C98C11FD0CE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71717FFD-FF36-4DBB-BD68-E35474F30FE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865B668-B18E-4836-B3E2-FCA636029AD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B5DA028A-72B7-417E-842C-3EAF66037AC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D4AB2ECB-2339-4D21-AF7E-C4A0735F5EE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9CB3D8A6-8355-4F87-8782-A3905C746C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8316AF-A06B-4A07-9C12-4F526097B6F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B955875E-4A81-4F92-BB29-363DC26332E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59E007D4-D391-4930-9073-6B0F97B4BEE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4A94A6C1-6F0F-46A5-902A-DC0040B8413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977BB007-5C07-43C4-AE41-3765F8C1BB1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ABC4310-9603-4160-874C-4FFC7AF6AAA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35B10B29-C93A-4F8F-B77C-4A1498BDDCC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6E2C0EF-AFDC-4043-90F4-96D0C96AD2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B1D21E8-F20D-4B53-8AA1-F806DBC28F4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33B1495-43F4-4D70-8C40-62B118F963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9" name="直線コネクタ 68">
          <a:extLst>
            <a:ext uri="{FF2B5EF4-FFF2-40B4-BE49-F238E27FC236}">
              <a16:creationId xmlns:a16="http://schemas.microsoft.com/office/drawing/2014/main" id="{F324849D-264C-478C-B44B-72B7362F31D0}"/>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0" name="有形固定資産減価償却率最小値テキスト">
          <a:extLst>
            <a:ext uri="{FF2B5EF4-FFF2-40B4-BE49-F238E27FC236}">
              <a16:creationId xmlns:a16="http://schemas.microsoft.com/office/drawing/2014/main" id="{6260E78C-9211-4142-B9D5-C2586E704375}"/>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1" name="直線コネクタ 70">
          <a:extLst>
            <a:ext uri="{FF2B5EF4-FFF2-40B4-BE49-F238E27FC236}">
              <a16:creationId xmlns:a16="http://schemas.microsoft.com/office/drawing/2014/main" id="{4AD97B66-6A42-4517-A5A9-68AABAF38FF7}"/>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2" name="有形固定資産減価償却率最大値テキスト">
          <a:extLst>
            <a:ext uri="{FF2B5EF4-FFF2-40B4-BE49-F238E27FC236}">
              <a16:creationId xmlns:a16="http://schemas.microsoft.com/office/drawing/2014/main" id="{F1A2D5C7-592A-4925-B616-71EAFF885C1C}"/>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3" name="直線コネクタ 72">
          <a:extLst>
            <a:ext uri="{FF2B5EF4-FFF2-40B4-BE49-F238E27FC236}">
              <a16:creationId xmlns:a16="http://schemas.microsoft.com/office/drawing/2014/main" id="{4FBB5013-ECD2-4328-858C-7A79DB93F85B}"/>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a:extLst>
            <a:ext uri="{FF2B5EF4-FFF2-40B4-BE49-F238E27FC236}">
              <a16:creationId xmlns:a16="http://schemas.microsoft.com/office/drawing/2014/main" id="{CEE41906-9534-446B-B42E-5350DE5C996C}"/>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2B5474C6-6DC7-43D3-A847-DDDA1709D22A}"/>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6" name="フローチャート: 判断 75">
          <a:extLst>
            <a:ext uri="{FF2B5EF4-FFF2-40B4-BE49-F238E27FC236}">
              <a16:creationId xmlns:a16="http://schemas.microsoft.com/office/drawing/2014/main" id="{C3AC74D5-ADBD-44F3-BA58-41596C9C9F4C}"/>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7" name="フローチャート: 判断 76">
          <a:extLst>
            <a:ext uri="{FF2B5EF4-FFF2-40B4-BE49-F238E27FC236}">
              <a16:creationId xmlns:a16="http://schemas.microsoft.com/office/drawing/2014/main" id="{30F22A1F-99B6-4042-937E-57468D383456}"/>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8" name="フローチャート: 判断 77">
          <a:extLst>
            <a:ext uri="{FF2B5EF4-FFF2-40B4-BE49-F238E27FC236}">
              <a16:creationId xmlns:a16="http://schemas.microsoft.com/office/drawing/2014/main" id="{8D6F68FF-6A7D-459C-8F3F-520B9625F9BB}"/>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9" name="フローチャート: 判断 78">
          <a:extLst>
            <a:ext uri="{FF2B5EF4-FFF2-40B4-BE49-F238E27FC236}">
              <a16:creationId xmlns:a16="http://schemas.microsoft.com/office/drawing/2014/main" id="{0BA3C660-0C39-486B-BF29-C6C6F5894A3E}"/>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716868F-3EAD-43A3-B20E-29C8D3C9E1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8DB7D82-FB8A-4903-A354-348C1186C75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728FFBC-E69B-422A-B124-3197EB3939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4DBEDD2-CAF7-4E47-9881-7397B97975F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D9886A3-1F9D-4187-8979-9FB04E3ECE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5" name="楕円 84">
          <a:extLst>
            <a:ext uri="{FF2B5EF4-FFF2-40B4-BE49-F238E27FC236}">
              <a16:creationId xmlns:a16="http://schemas.microsoft.com/office/drawing/2014/main" id="{AFCE5702-8DB6-47B3-B3BE-0C74ACA5D91C}"/>
            </a:ext>
          </a:extLst>
        </xdr:cNvPr>
        <xdr:cNvSpPr/>
      </xdr:nvSpPr>
      <xdr:spPr>
        <a:xfrm>
          <a:off x="4711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124024</xdr:rowOff>
    </xdr:from>
    <xdr:ext cx="405111" cy="259045"/>
    <xdr:sp macro="" textlink="">
      <xdr:nvSpPr>
        <xdr:cNvPr id="86" name="有形固定資産減価償却率該当値テキスト">
          <a:extLst>
            <a:ext uri="{FF2B5EF4-FFF2-40B4-BE49-F238E27FC236}">
              <a16:creationId xmlns:a16="http://schemas.microsoft.com/office/drawing/2014/main" id="{35505A2A-15BB-4952-A6D8-644765896017}"/>
            </a:ext>
          </a:extLst>
        </xdr:cNvPr>
        <xdr:cNvSpPr txBox="1"/>
      </xdr:nvSpPr>
      <xdr:spPr>
        <a:xfrm>
          <a:off x="4813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36376</xdr:rowOff>
    </xdr:from>
    <xdr:to>
      <xdr:col>19</xdr:col>
      <xdr:colOff>187325</xdr:colOff>
      <xdr:row>28</xdr:row>
      <xdr:rowOff>137976</xdr:rowOff>
    </xdr:to>
    <xdr:sp macro="" textlink="">
      <xdr:nvSpPr>
        <xdr:cNvPr id="87" name="楕円 86">
          <a:extLst>
            <a:ext uri="{FF2B5EF4-FFF2-40B4-BE49-F238E27FC236}">
              <a16:creationId xmlns:a16="http://schemas.microsoft.com/office/drawing/2014/main" id="{26FBB84E-7D3A-42AD-B576-0B591E3C9C66}"/>
            </a:ext>
          </a:extLst>
        </xdr:cNvPr>
        <xdr:cNvSpPr/>
      </xdr:nvSpPr>
      <xdr:spPr>
        <a:xfrm>
          <a:off x="40005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87176</xdr:rowOff>
    </xdr:from>
    <xdr:to>
      <xdr:col>23</xdr:col>
      <xdr:colOff>85725</xdr:colOff>
      <xdr:row>28</xdr:row>
      <xdr:rowOff>151947</xdr:rowOff>
    </xdr:to>
    <xdr:cxnSp macro="">
      <xdr:nvCxnSpPr>
        <xdr:cNvPr id="88" name="直線コネクタ 87">
          <a:extLst>
            <a:ext uri="{FF2B5EF4-FFF2-40B4-BE49-F238E27FC236}">
              <a16:creationId xmlns:a16="http://schemas.microsoft.com/office/drawing/2014/main" id="{4358E417-5EC0-4C4E-BBFE-BB02079912CC}"/>
            </a:ext>
          </a:extLst>
        </xdr:cNvPr>
        <xdr:cNvCxnSpPr/>
      </xdr:nvCxnSpPr>
      <xdr:spPr>
        <a:xfrm>
          <a:off x="4051300" y="5659301"/>
          <a:ext cx="711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9" name="楕円 88">
          <a:extLst>
            <a:ext uri="{FF2B5EF4-FFF2-40B4-BE49-F238E27FC236}">
              <a16:creationId xmlns:a16="http://schemas.microsoft.com/office/drawing/2014/main" id="{EE834869-6605-44E6-B8B6-19CBEFD2EE82}"/>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87176</xdr:rowOff>
    </xdr:to>
    <xdr:cxnSp macro="">
      <xdr:nvCxnSpPr>
        <xdr:cNvPr id="90" name="直線コネクタ 89">
          <a:extLst>
            <a:ext uri="{FF2B5EF4-FFF2-40B4-BE49-F238E27FC236}">
              <a16:creationId xmlns:a16="http://schemas.microsoft.com/office/drawing/2014/main" id="{B974635F-649E-455D-A2FF-1965013F8434}"/>
            </a:ext>
          </a:extLst>
        </xdr:cNvPr>
        <xdr:cNvCxnSpPr/>
      </xdr:nvCxnSpPr>
      <xdr:spPr>
        <a:xfrm>
          <a:off x="3289300" y="560070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91" name="楕円 90">
          <a:extLst>
            <a:ext uri="{FF2B5EF4-FFF2-40B4-BE49-F238E27FC236}">
              <a16:creationId xmlns:a16="http://schemas.microsoft.com/office/drawing/2014/main" id="{B043BCD7-1C49-4B69-9F1A-64B8218FAB1C}"/>
            </a:ext>
          </a:extLst>
        </xdr:cNvPr>
        <xdr:cNvSpPr/>
      </xdr:nvSpPr>
      <xdr:spPr>
        <a:xfrm>
          <a:off x="2476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28</xdr:row>
      <xdr:rowOff>28575</xdr:rowOff>
    </xdr:to>
    <xdr:cxnSp macro="">
      <xdr:nvCxnSpPr>
        <xdr:cNvPr id="92" name="直線コネクタ 91">
          <a:extLst>
            <a:ext uri="{FF2B5EF4-FFF2-40B4-BE49-F238E27FC236}">
              <a16:creationId xmlns:a16="http://schemas.microsoft.com/office/drawing/2014/main" id="{438D9C88-B0F6-4477-98C3-FF0EBAF709C8}"/>
            </a:ext>
          </a:extLst>
        </xdr:cNvPr>
        <xdr:cNvCxnSpPr/>
      </xdr:nvCxnSpPr>
      <xdr:spPr>
        <a:xfrm>
          <a:off x="2527300" y="55359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35106</xdr:rowOff>
    </xdr:from>
    <xdr:to>
      <xdr:col>7</xdr:col>
      <xdr:colOff>187325</xdr:colOff>
      <xdr:row>27</xdr:row>
      <xdr:rowOff>136706</xdr:rowOff>
    </xdr:to>
    <xdr:sp macro="" textlink="">
      <xdr:nvSpPr>
        <xdr:cNvPr id="93" name="楕円 92">
          <a:extLst>
            <a:ext uri="{FF2B5EF4-FFF2-40B4-BE49-F238E27FC236}">
              <a16:creationId xmlns:a16="http://schemas.microsoft.com/office/drawing/2014/main" id="{E2860D7B-A0C1-4611-A5B6-3D4E863D09B3}"/>
            </a:ext>
          </a:extLst>
        </xdr:cNvPr>
        <xdr:cNvSpPr/>
      </xdr:nvSpPr>
      <xdr:spPr>
        <a:xfrm>
          <a:off x="1714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85906</xdr:rowOff>
    </xdr:from>
    <xdr:to>
      <xdr:col>11</xdr:col>
      <xdr:colOff>136525</xdr:colOff>
      <xdr:row>27</xdr:row>
      <xdr:rowOff>135255</xdr:rowOff>
    </xdr:to>
    <xdr:cxnSp macro="">
      <xdr:nvCxnSpPr>
        <xdr:cNvPr id="94" name="直線コネクタ 93">
          <a:extLst>
            <a:ext uri="{FF2B5EF4-FFF2-40B4-BE49-F238E27FC236}">
              <a16:creationId xmlns:a16="http://schemas.microsoft.com/office/drawing/2014/main" id="{A5D4EA0C-14A9-4C6D-8DA9-22E1C07BB8F6}"/>
            </a:ext>
          </a:extLst>
        </xdr:cNvPr>
        <xdr:cNvCxnSpPr/>
      </xdr:nvCxnSpPr>
      <xdr:spPr>
        <a:xfrm>
          <a:off x="1765300" y="548658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95" name="n_1aveValue有形固定資産減価償却率">
          <a:extLst>
            <a:ext uri="{FF2B5EF4-FFF2-40B4-BE49-F238E27FC236}">
              <a16:creationId xmlns:a16="http://schemas.microsoft.com/office/drawing/2014/main" id="{BB732060-189A-41F7-BDC8-6E0A67D99ADD}"/>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96" name="n_2aveValue有形固定資産減価償却率">
          <a:extLst>
            <a:ext uri="{FF2B5EF4-FFF2-40B4-BE49-F238E27FC236}">
              <a16:creationId xmlns:a16="http://schemas.microsoft.com/office/drawing/2014/main" id="{C974F1BC-B1B3-490D-8265-E43DCF7AF3CA}"/>
            </a:ext>
          </a:extLst>
        </xdr:cNvPr>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97" name="n_3aveValue有形固定資産減価償却率">
          <a:extLst>
            <a:ext uri="{FF2B5EF4-FFF2-40B4-BE49-F238E27FC236}">
              <a16:creationId xmlns:a16="http://schemas.microsoft.com/office/drawing/2014/main" id="{59A57224-5D9D-4070-8CEC-9CD328E9BD45}"/>
            </a:ext>
          </a:extLst>
        </xdr:cNvPr>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98" name="n_4aveValue有形固定資産減価償却率">
          <a:extLst>
            <a:ext uri="{FF2B5EF4-FFF2-40B4-BE49-F238E27FC236}">
              <a16:creationId xmlns:a16="http://schemas.microsoft.com/office/drawing/2014/main" id="{2C8FC0D6-768F-4BF2-8822-07A1461E47A9}"/>
            </a:ext>
          </a:extLst>
        </xdr:cNvPr>
        <xdr:cNvSpPr txBox="1"/>
      </xdr:nvSpPr>
      <xdr:spPr>
        <a:xfrm>
          <a:off x="1562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154503</xdr:rowOff>
    </xdr:from>
    <xdr:ext cx="405111" cy="259045"/>
    <xdr:sp macro="" textlink="">
      <xdr:nvSpPr>
        <xdr:cNvPr id="99" name="n_1mainValue有形固定資産減価償却率">
          <a:extLst>
            <a:ext uri="{FF2B5EF4-FFF2-40B4-BE49-F238E27FC236}">
              <a16:creationId xmlns:a16="http://schemas.microsoft.com/office/drawing/2014/main" id="{65BF1729-9E62-47E4-A2D1-87B9DCD07088}"/>
            </a:ext>
          </a:extLst>
        </xdr:cNvPr>
        <xdr:cNvSpPr txBox="1"/>
      </xdr:nvSpPr>
      <xdr:spPr>
        <a:xfrm>
          <a:off x="3836044"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0" name="n_2mainValue有形固定資産減価償却率">
          <a:extLst>
            <a:ext uri="{FF2B5EF4-FFF2-40B4-BE49-F238E27FC236}">
              <a16:creationId xmlns:a16="http://schemas.microsoft.com/office/drawing/2014/main" id="{9B707621-32AD-4243-A135-F954D9681788}"/>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101" name="n_3mainValue有形固定資産減価償却率">
          <a:extLst>
            <a:ext uri="{FF2B5EF4-FFF2-40B4-BE49-F238E27FC236}">
              <a16:creationId xmlns:a16="http://schemas.microsoft.com/office/drawing/2014/main" id="{060C40BB-4948-4DFD-A528-F0EE16B1F392}"/>
            </a:ext>
          </a:extLst>
        </xdr:cNvPr>
        <xdr:cNvSpPr txBox="1"/>
      </xdr:nvSpPr>
      <xdr:spPr>
        <a:xfrm>
          <a:off x="2324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153233</xdr:rowOff>
    </xdr:from>
    <xdr:ext cx="405111" cy="259045"/>
    <xdr:sp macro="" textlink="">
      <xdr:nvSpPr>
        <xdr:cNvPr id="102" name="n_4mainValue有形固定資産減価償却率">
          <a:extLst>
            <a:ext uri="{FF2B5EF4-FFF2-40B4-BE49-F238E27FC236}">
              <a16:creationId xmlns:a16="http://schemas.microsoft.com/office/drawing/2014/main" id="{C95277EA-FAF4-43DD-8A1F-79793ED2A1B0}"/>
            </a:ext>
          </a:extLst>
        </xdr:cNvPr>
        <xdr:cNvSpPr txBox="1"/>
      </xdr:nvSpPr>
      <xdr:spPr>
        <a:xfrm>
          <a:off x="1562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3F19A4E-FF3B-48A5-8BEE-D9B87EC8ED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A416067-F884-4956-93DD-B6F80DDE50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D1E2C96-A4BB-47B1-8A5C-2F1B469BDF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BB31CF2-5D76-41D3-AB73-CB3EA4C77C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D4D0B3B-E346-41B8-8776-A7AD7523AED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FF8CD51-2F8D-451F-A17B-0565868944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CE66F8B-DF31-4EC2-A441-15912EF7B09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1BDBB4B-112B-49CF-BF18-EBBDAC4C29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42F5CC2-087C-4C2F-A3ED-091B1CB7893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D5562A6-B548-4AA9-B58E-4DE0D6DF54A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BE738AE-7563-4D49-BE52-39245EF6CF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F2080DD-B87D-4E9F-ACC3-B00A1F11D0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D6B809A-F868-493D-9993-348425CDE4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年度以降の起債借入額が高額であり、類似団体と比較しても高い数値となっているが、現在行財政改革に取り組んでいるため、債務償還比率は減少傾向にあるものの、令和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最終処分場整備事業に係る公債費償還額の増加により高くなっている。今後数年程度は高い償還額で推移するが、それ以降ピークとなる償還額も減少に転じる予定なので、債務償還比率も減少する見込みである。</a:t>
          </a:r>
        </a:p>
        <a:p>
          <a:r>
            <a:rPr kumimoji="1" lang="ja-JP" altLang="en-US" sz="1000">
              <a:latin typeface="ＭＳ Ｐゴシック" panose="020B0600070205080204" pitchFamily="50" charset="-128"/>
              <a:ea typeface="ＭＳ Ｐゴシック" panose="020B0600070205080204" pitchFamily="50" charset="-128"/>
            </a:rPr>
            <a:t>　今後も、安定的な税収の確保及び人件費の抑制に係る適切な人員配置を中心としながら、持続可能な財政運営に取組むとともに、事業計画の見直しや地方債の新規借入の抑制を図る必要がある。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0C0EE0D-CE9D-474C-909D-7A888219E2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04307CD-19F9-4475-9FF7-F2FF828E9EB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9E7F1E6-052A-4BFC-AA17-ACCF5346D08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6F74754-79C3-4737-BFB5-6978F12D5B0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AD6923A5-7E97-4FDB-9FFC-EA17520DB9D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D99B18D-AD6E-4016-A5E5-180A586E084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55742961-2D1F-47AE-8197-8B6ED6EF2DA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ED969196-DD0A-4BEB-AE2E-A5A198DCE52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19144C0-8EA7-4D8D-AE91-5F1A47CD55D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CFEDCDF9-75B3-4AB4-B180-7B1939B3F3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2905AF72-A60D-45A6-BC7F-E290D846276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98F075F-C9DB-4DB2-B660-4F51A7FF75E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16ED6A3F-C9D7-4C0C-B2C8-76713CAC1AA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A122508-ACB9-4B91-BA27-98CCC4BF53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0072AF6-AC31-42EC-8445-05706AB0E33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164613</xdr:rowOff>
    </xdr:to>
    <xdr:cxnSp macro="">
      <xdr:nvCxnSpPr>
        <xdr:cNvPr id="131" name="直線コネクタ 130">
          <a:extLst>
            <a:ext uri="{FF2B5EF4-FFF2-40B4-BE49-F238E27FC236}">
              <a16:creationId xmlns:a16="http://schemas.microsoft.com/office/drawing/2014/main" id="{00F67016-FED9-4A8E-AC8C-0327F0E81094}"/>
            </a:ext>
          </a:extLst>
        </xdr:cNvPr>
        <xdr:cNvCxnSpPr/>
      </xdr:nvCxnSpPr>
      <xdr:spPr>
        <a:xfrm flipV="1">
          <a:off x="14793595" y="5312833"/>
          <a:ext cx="1269" cy="76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168440</xdr:rowOff>
    </xdr:from>
    <xdr:ext cx="469744" cy="259045"/>
    <xdr:sp macro="" textlink="">
      <xdr:nvSpPr>
        <xdr:cNvPr id="132" name="債務償還比率最小値テキスト">
          <a:extLst>
            <a:ext uri="{FF2B5EF4-FFF2-40B4-BE49-F238E27FC236}">
              <a16:creationId xmlns:a16="http://schemas.microsoft.com/office/drawing/2014/main" id="{92FDCE1B-8C3D-4A07-8354-1D7129341282}"/>
            </a:ext>
          </a:extLst>
        </xdr:cNvPr>
        <xdr:cNvSpPr txBox="1"/>
      </xdr:nvSpPr>
      <xdr:spPr>
        <a:xfrm>
          <a:off x="14846300" y="60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164613</xdr:rowOff>
    </xdr:from>
    <xdr:to>
      <xdr:col>76</xdr:col>
      <xdr:colOff>111125</xdr:colOff>
      <xdr:row>30</xdr:row>
      <xdr:rowOff>164613</xdr:rowOff>
    </xdr:to>
    <xdr:cxnSp macro="">
      <xdr:nvCxnSpPr>
        <xdr:cNvPr id="133" name="直線コネクタ 132">
          <a:extLst>
            <a:ext uri="{FF2B5EF4-FFF2-40B4-BE49-F238E27FC236}">
              <a16:creationId xmlns:a16="http://schemas.microsoft.com/office/drawing/2014/main" id="{75A9FF98-0F24-4E7A-BB5D-7564C8523B69}"/>
            </a:ext>
          </a:extLst>
        </xdr:cNvPr>
        <xdr:cNvCxnSpPr/>
      </xdr:nvCxnSpPr>
      <xdr:spPr>
        <a:xfrm>
          <a:off x="14706600" y="607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DC58A17-40BC-44FA-A872-9C6EBD107BB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31CA6884-FDAF-4366-A255-7CC51A59978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12576</xdr:rowOff>
    </xdr:from>
    <xdr:ext cx="469744" cy="259045"/>
    <xdr:sp macro="" textlink="">
      <xdr:nvSpPr>
        <xdr:cNvPr id="136" name="債務償還比率平均値テキスト">
          <a:extLst>
            <a:ext uri="{FF2B5EF4-FFF2-40B4-BE49-F238E27FC236}">
              <a16:creationId xmlns:a16="http://schemas.microsoft.com/office/drawing/2014/main" id="{BC034602-3889-447C-8C37-97EA6458282B}"/>
            </a:ext>
          </a:extLst>
        </xdr:cNvPr>
        <xdr:cNvSpPr txBox="1"/>
      </xdr:nvSpPr>
      <xdr:spPr>
        <a:xfrm>
          <a:off x="14846300" y="5241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161149</xdr:rowOff>
    </xdr:from>
    <xdr:to>
      <xdr:col>76</xdr:col>
      <xdr:colOff>73025</xdr:colOff>
      <xdr:row>27</xdr:row>
      <xdr:rowOff>91299</xdr:rowOff>
    </xdr:to>
    <xdr:sp macro="" textlink="">
      <xdr:nvSpPr>
        <xdr:cNvPr id="137" name="フローチャート: 判断 136">
          <a:extLst>
            <a:ext uri="{FF2B5EF4-FFF2-40B4-BE49-F238E27FC236}">
              <a16:creationId xmlns:a16="http://schemas.microsoft.com/office/drawing/2014/main" id="{F793408A-962D-4867-8EC0-A2A40B8C313E}"/>
            </a:ext>
          </a:extLst>
        </xdr:cNvPr>
        <xdr:cNvSpPr/>
      </xdr:nvSpPr>
      <xdr:spPr>
        <a:xfrm>
          <a:off x="14744700" y="539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169305</xdr:rowOff>
    </xdr:from>
    <xdr:to>
      <xdr:col>72</xdr:col>
      <xdr:colOff>123825</xdr:colOff>
      <xdr:row>27</xdr:row>
      <xdr:rowOff>99455</xdr:rowOff>
    </xdr:to>
    <xdr:sp macro="" textlink="">
      <xdr:nvSpPr>
        <xdr:cNvPr id="138" name="フローチャート: 判断 137">
          <a:extLst>
            <a:ext uri="{FF2B5EF4-FFF2-40B4-BE49-F238E27FC236}">
              <a16:creationId xmlns:a16="http://schemas.microsoft.com/office/drawing/2014/main" id="{55369E5A-C466-48EC-BA5A-AF4A74F22019}"/>
            </a:ext>
          </a:extLst>
        </xdr:cNvPr>
        <xdr:cNvSpPr/>
      </xdr:nvSpPr>
      <xdr:spPr>
        <a:xfrm>
          <a:off x="14033500" y="539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123917</xdr:rowOff>
    </xdr:from>
    <xdr:to>
      <xdr:col>68</xdr:col>
      <xdr:colOff>123825</xdr:colOff>
      <xdr:row>28</xdr:row>
      <xdr:rowOff>54067</xdr:rowOff>
    </xdr:to>
    <xdr:sp macro="" textlink="">
      <xdr:nvSpPr>
        <xdr:cNvPr id="139" name="フローチャート: 判断 138">
          <a:extLst>
            <a:ext uri="{FF2B5EF4-FFF2-40B4-BE49-F238E27FC236}">
              <a16:creationId xmlns:a16="http://schemas.microsoft.com/office/drawing/2014/main" id="{3CF368E5-FE58-44BC-8D4A-D700A32D67FD}"/>
            </a:ext>
          </a:extLst>
        </xdr:cNvPr>
        <xdr:cNvSpPr/>
      </xdr:nvSpPr>
      <xdr:spPr>
        <a:xfrm>
          <a:off x="13271500" y="552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20355</xdr:rowOff>
    </xdr:from>
    <xdr:to>
      <xdr:col>64</xdr:col>
      <xdr:colOff>123825</xdr:colOff>
      <xdr:row>28</xdr:row>
      <xdr:rowOff>121955</xdr:rowOff>
    </xdr:to>
    <xdr:sp macro="" textlink="">
      <xdr:nvSpPr>
        <xdr:cNvPr id="140" name="フローチャート: 判断 139">
          <a:extLst>
            <a:ext uri="{FF2B5EF4-FFF2-40B4-BE49-F238E27FC236}">
              <a16:creationId xmlns:a16="http://schemas.microsoft.com/office/drawing/2014/main" id="{C811C59D-92A3-4518-BA7B-57303B1BDEB5}"/>
            </a:ext>
          </a:extLst>
        </xdr:cNvPr>
        <xdr:cNvSpPr/>
      </xdr:nvSpPr>
      <xdr:spPr>
        <a:xfrm>
          <a:off x="12509500" y="55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141189</xdr:rowOff>
    </xdr:from>
    <xdr:to>
      <xdr:col>60</xdr:col>
      <xdr:colOff>123825</xdr:colOff>
      <xdr:row>28</xdr:row>
      <xdr:rowOff>71339</xdr:rowOff>
    </xdr:to>
    <xdr:sp macro="" textlink="">
      <xdr:nvSpPr>
        <xdr:cNvPr id="141" name="フローチャート: 判断 140">
          <a:extLst>
            <a:ext uri="{FF2B5EF4-FFF2-40B4-BE49-F238E27FC236}">
              <a16:creationId xmlns:a16="http://schemas.microsoft.com/office/drawing/2014/main" id="{45474AD8-009C-45D3-846B-2E940A07DBCE}"/>
            </a:ext>
          </a:extLst>
        </xdr:cNvPr>
        <xdr:cNvSpPr/>
      </xdr:nvSpPr>
      <xdr:spPr>
        <a:xfrm>
          <a:off x="11747500" y="554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EFC917-27D4-45EB-9B68-625383BD7D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90CC0E9-60AD-482D-9D54-32382F7DE4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3279D1-04FB-4EB4-84DF-FC2A10736C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792BD0E-6C1E-4364-9D25-80DE287716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FDB466E-D6C6-4DC7-94C5-D55D8B3030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113813</xdr:rowOff>
    </xdr:from>
    <xdr:to>
      <xdr:col>76</xdr:col>
      <xdr:colOff>73025</xdr:colOff>
      <xdr:row>31</xdr:row>
      <xdr:rowOff>43963</xdr:rowOff>
    </xdr:to>
    <xdr:sp macro="" textlink="">
      <xdr:nvSpPr>
        <xdr:cNvPr id="147" name="楕円 146">
          <a:extLst>
            <a:ext uri="{FF2B5EF4-FFF2-40B4-BE49-F238E27FC236}">
              <a16:creationId xmlns:a16="http://schemas.microsoft.com/office/drawing/2014/main" id="{F0061CD1-D32E-4299-82BA-0C7F73F9ABFD}"/>
            </a:ext>
          </a:extLst>
        </xdr:cNvPr>
        <xdr:cNvSpPr/>
      </xdr:nvSpPr>
      <xdr:spPr>
        <a:xfrm>
          <a:off x="14744700" y="60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28740</xdr:rowOff>
    </xdr:from>
    <xdr:ext cx="469744" cy="259045"/>
    <xdr:sp macro="" textlink="">
      <xdr:nvSpPr>
        <xdr:cNvPr id="148" name="債務償還比率該当値テキスト">
          <a:extLst>
            <a:ext uri="{FF2B5EF4-FFF2-40B4-BE49-F238E27FC236}">
              <a16:creationId xmlns:a16="http://schemas.microsoft.com/office/drawing/2014/main" id="{A3250482-A8E7-41C2-84DF-9B3BBB539FE1}"/>
            </a:ext>
          </a:extLst>
        </xdr:cNvPr>
        <xdr:cNvSpPr txBox="1"/>
      </xdr:nvSpPr>
      <xdr:spPr>
        <a:xfrm>
          <a:off x="14846300" y="594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83996</xdr:rowOff>
    </xdr:from>
    <xdr:to>
      <xdr:col>72</xdr:col>
      <xdr:colOff>123825</xdr:colOff>
      <xdr:row>30</xdr:row>
      <xdr:rowOff>14146</xdr:rowOff>
    </xdr:to>
    <xdr:sp macro="" textlink="">
      <xdr:nvSpPr>
        <xdr:cNvPr id="149" name="楕円 148">
          <a:extLst>
            <a:ext uri="{FF2B5EF4-FFF2-40B4-BE49-F238E27FC236}">
              <a16:creationId xmlns:a16="http://schemas.microsoft.com/office/drawing/2014/main" id="{EBCD2550-800B-4422-9FB4-DF324D8165BB}"/>
            </a:ext>
          </a:extLst>
        </xdr:cNvPr>
        <xdr:cNvSpPr/>
      </xdr:nvSpPr>
      <xdr:spPr>
        <a:xfrm>
          <a:off x="14033500" y="58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134796</xdr:rowOff>
    </xdr:from>
    <xdr:to>
      <xdr:col>76</xdr:col>
      <xdr:colOff>22225</xdr:colOff>
      <xdr:row>30</xdr:row>
      <xdr:rowOff>164613</xdr:rowOff>
    </xdr:to>
    <xdr:cxnSp macro="">
      <xdr:nvCxnSpPr>
        <xdr:cNvPr id="150" name="直線コネクタ 149">
          <a:extLst>
            <a:ext uri="{FF2B5EF4-FFF2-40B4-BE49-F238E27FC236}">
              <a16:creationId xmlns:a16="http://schemas.microsoft.com/office/drawing/2014/main" id="{6C77C060-321D-4C0A-84D8-0B31478FA4EA}"/>
            </a:ext>
          </a:extLst>
        </xdr:cNvPr>
        <xdr:cNvCxnSpPr/>
      </xdr:nvCxnSpPr>
      <xdr:spPr>
        <a:xfrm>
          <a:off x="14084300" y="5878371"/>
          <a:ext cx="711200" cy="2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4304</xdr:rowOff>
    </xdr:from>
    <xdr:to>
      <xdr:col>68</xdr:col>
      <xdr:colOff>123825</xdr:colOff>
      <xdr:row>30</xdr:row>
      <xdr:rowOff>105904</xdr:rowOff>
    </xdr:to>
    <xdr:sp macro="" textlink="">
      <xdr:nvSpPr>
        <xdr:cNvPr id="151" name="楕円 150">
          <a:extLst>
            <a:ext uri="{FF2B5EF4-FFF2-40B4-BE49-F238E27FC236}">
              <a16:creationId xmlns:a16="http://schemas.microsoft.com/office/drawing/2014/main" id="{28792B69-C31F-4E30-825D-DB2CA59F06C2}"/>
            </a:ext>
          </a:extLst>
        </xdr:cNvPr>
        <xdr:cNvSpPr/>
      </xdr:nvSpPr>
      <xdr:spPr>
        <a:xfrm>
          <a:off x="13271500" y="5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134796</xdr:rowOff>
    </xdr:from>
    <xdr:to>
      <xdr:col>72</xdr:col>
      <xdr:colOff>73025</xdr:colOff>
      <xdr:row>30</xdr:row>
      <xdr:rowOff>55104</xdr:rowOff>
    </xdr:to>
    <xdr:cxnSp macro="">
      <xdr:nvCxnSpPr>
        <xdr:cNvPr id="152" name="直線コネクタ 151">
          <a:extLst>
            <a:ext uri="{FF2B5EF4-FFF2-40B4-BE49-F238E27FC236}">
              <a16:creationId xmlns:a16="http://schemas.microsoft.com/office/drawing/2014/main" id="{0E0BC9E7-23C0-4BEE-B1F9-2650B43C1FD0}"/>
            </a:ext>
          </a:extLst>
        </xdr:cNvPr>
        <xdr:cNvCxnSpPr/>
      </xdr:nvCxnSpPr>
      <xdr:spPr>
        <a:xfrm flipV="1">
          <a:off x="13322300" y="5878371"/>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145549</xdr:rowOff>
    </xdr:from>
    <xdr:to>
      <xdr:col>64</xdr:col>
      <xdr:colOff>123825</xdr:colOff>
      <xdr:row>32</xdr:row>
      <xdr:rowOff>75699</xdr:rowOff>
    </xdr:to>
    <xdr:sp macro="" textlink="">
      <xdr:nvSpPr>
        <xdr:cNvPr id="153" name="楕円 152">
          <a:extLst>
            <a:ext uri="{FF2B5EF4-FFF2-40B4-BE49-F238E27FC236}">
              <a16:creationId xmlns:a16="http://schemas.microsoft.com/office/drawing/2014/main" id="{697EDFFC-A251-44BE-AACE-74275F6922BB}"/>
            </a:ext>
          </a:extLst>
        </xdr:cNvPr>
        <xdr:cNvSpPr/>
      </xdr:nvSpPr>
      <xdr:spPr>
        <a:xfrm>
          <a:off x="12509500" y="62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55104</xdr:rowOff>
    </xdr:from>
    <xdr:to>
      <xdr:col>68</xdr:col>
      <xdr:colOff>73025</xdr:colOff>
      <xdr:row>32</xdr:row>
      <xdr:rowOff>24899</xdr:rowOff>
    </xdr:to>
    <xdr:cxnSp macro="">
      <xdr:nvCxnSpPr>
        <xdr:cNvPr id="154" name="直線コネクタ 153">
          <a:extLst>
            <a:ext uri="{FF2B5EF4-FFF2-40B4-BE49-F238E27FC236}">
              <a16:creationId xmlns:a16="http://schemas.microsoft.com/office/drawing/2014/main" id="{34E04815-4AB0-446E-B950-0F9E6C68158B}"/>
            </a:ext>
          </a:extLst>
        </xdr:cNvPr>
        <xdr:cNvCxnSpPr/>
      </xdr:nvCxnSpPr>
      <xdr:spPr>
        <a:xfrm flipV="1">
          <a:off x="12560300" y="5970129"/>
          <a:ext cx="762000" cy="3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61369</xdr:rowOff>
    </xdr:from>
    <xdr:to>
      <xdr:col>60</xdr:col>
      <xdr:colOff>123825</xdr:colOff>
      <xdr:row>33</xdr:row>
      <xdr:rowOff>162969</xdr:rowOff>
    </xdr:to>
    <xdr:sp macro="" textlink="">
      <xdr:nvSpPr>
        <xdr:cNvPr id="155" name="楕円 154">
          <a:extLst>
            <a:ext uri="{FF2B5EF4-FFF2-40B4-BE49-F238E27FC236}">
              <a16:creationId xmlns:a16="http://schemas.microsoft.com/office/drawing/2014/main" id="{CC1F2E96-A409-4532-B9AB-EC10B57038EA}"/>
            </a:ext>
          </a:extLst>
        </xdr:cNvPr>
        <xdr:cNvSpPr/>
      </xdr:nvSpPr>
      <xdr:spPr>
        <a:xfrm>
          <a:off x="117475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24899</xdr:rowOff>
    </xdr:from>
    <xdr:to>
      <xdr:col>64</xdr:col>
      <xdr:colOff>73025</xdr:colOff>
      <xdr:row>33</xdr:row>
      <xdr:rowOff>112169</xdr:rowOff>
    </xdr:to>
    <xdr:cxnSp macro="">
      <xdr:nvCxnSpPr>
        <xdr:cNvPr id="156" name="直線コネクタ 155">
          <a:extLst>
            <a:ext uri="{FF2B5EF4-FFF2-40B4-BE49-F238E27FC236}">
              <a16:creationId xmlns:a16="http://schemas.microsoft.com/office/drawing/2014/main" id="{03CDACF7-26E0-4AE5-97EF-4A1EB4A2A93F}"/>
            </a:ext>
          </a:extLst>
        </xdr:cNvPr>
        <xdr:cNvCxnSpPr/>
      </xdr:nvCxnSpPr>
      <xdr:spPr>
        <a:xfrm flipV="1">
          <a:off x="11798300" y="6282824"/>
          <a:ext cx="762000" cy="25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115982</xdr:rowOff>
    </xdr:from>
    <xdr:ext cx="469744" cy="259045"/>
    <xdr:sp macro="" textlink="">
      <xdr:nvSpPr>
        <xdr:cNvPr id="157" name="n_1aveValue債務償還比率">
          <a:extLst>
            <a:ext uri="{FF2B5EF4-FFF2-40B4-BE49-F238E27FC236}">
              <a16:creationId xmlns:a16="http://schemas.microsoft.com/office/drawing/2014/main" id="{CB7A6E67-3413-48AE-B475-76B24F187DF4}"/>
            </a:ext>
          </a:extLst>
        </xdr:cNvPr>
        <xdr:cNvSpPr txBox="1"/>
      </xdr:nvSpPr>
      <xdr:spPr>
        <a:xfrm>
          <a:off x="13836727" y="51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70594</xdr:rowOff>
    </xdr:from>
    <xdr:ext cx="469744" cy="259045"/>
    <xdr:sp macro="" textlink="">
      <xdr:nvSpPr>
        <xdr:cNvPr id="158" name="n_2aveValue債務償還比率">
          <a:extLst>
            <a:ext uri="{FF2B5EF4-FFF2-40B4-BE49-F238E27FC236}">
              <a16:creationId xmlns:a16="http://schemas.microsoft.com/office/drawing/2014/main" id="{0DC265DB-A878-47F9-8815-E429C7B5B979}"/>
            </a:ext>
          </a:extLst>
        </xdr:cNvPr>
        <xdr:cNvSpPr txBox="1"/>
      </xdr:nvSpPr>
      <xdr:spPr>
        <a:xfrm>
          <a:off x="13087427" y="52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138482</xdr:rowOff>
    </xdr:from>
    <xdr:ext cx="469744" cy="259045"/>
    <xdr:sp macro="" textlink="">
      <xdr:nvSpPr>
        <xdr:cNvPr id="159" name="n_3aveValue債務償還比率">
          <a:extLst>
            <a:ext uri="{FF2B5EF4-FFF2-40B4-BE49-F238E27FC236}">
              <a16:creationId xmlns:a16="http://schemas.microsoft.com/office/drawing/2014/main" id="{3A8A9E59-6894-4036-A29B-68465F1F8A2A}"/>
            </a:ext>
          </a:extLst>
        </xdr:cNvPr>
        <xdr:cNvSpPr txBox="1"/>
      </xdr:nvSpPr>
      <xdr:spPr>
        <a:xfrm>
          <a:off x="12325427" y="53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87866</xdr:rowOff>
    </xdr:from>
    <xdr:ext cx="469744" cy="259045"/>
    <xdr:sp macro="" textlink="">
      <xdr:nvSpPr>
        <xdr:cNvPr id="160" name="n_4aveValue債務償還比率">
          <a:extLst>
            <a:ext uri="{FF2B5EF4-FFF2-40B4-BE49-F238E27FC236}">
              <a16:creationId xmlns:a16="http://schemas.microsoft.com/office/drawing/2014/main" id="{7F07A7A0-3076-44A7-90DB-36EA50F254F9}"/>
            </a:ext>
          </a:extLst>
        </xdr:cNvPr>
        <xdr:cNvSpPr txBox="1"/>
      </xdr:nvSpPr>
      <xdr:spPr>
        <a:xfrm>
          <a:off x="11563427" y="531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5273</xdr:rowOff>
    </xdr:from>
    <xdr:ext cx="469744" cy="259045"/>
    <xdr:sp macro="" textlink="">
      <xdr:nvSpPr>
        <xdr:cNvPr id="161" name="n_1mainValue債務償還比率">
          <a:extLst>
            <a:ext uri="{FF2B5EF4-FFF2-40B4-BE49-F238E27FC236}">
              <a16:creationId xmlns:a16="http://schemas.microsoft.com/office/drawing/2014/main" id="{DF8DCDA4-D731-4165-9C46-DF505F5B8206}"/>
            </a:ext>
          </a:extLst>
        </xdr:cNvPr>
        <xdr:cNvSpPr txBox="1"/>
      </xdr:nvSpPr>
      <xdr:spPr>
        <a:xfrm>
          <a:off x="13836727" y="59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97031</xdr:rowOff>
    </xdr:from>
    <xdr:ext cx="469744" cy="259045"/>
    <xdr:sp macro="" textlink="">
      <xdr:nvSpPr>
        <xdr:cNvPr id="162" name="n_2mainValue債務償還比率">
          <a:extLst>
            <a:ext uri="{FF2B5EF4-FFF2-40B4-BE49-F238E27FC236}">
              <a16:creationId xmlns:a16="http://schemas.microsoft.com/office/drawing/2014/main" id="{F974FAA9-848E-471B-A5C9-1A47EBCE0D0A}"/>
            </a:ext>
          </a:extLst>
        </xdr:cNvPr>
        <xdr:cNvSpPr txBox="1"/>
      </xdr:nvSpPr>
      <xdr:spPr>
        <a:xfrm>
          <a:off x="13087427" y="601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66826</xdr:rowOff>
    </xdr:from>
    <xdr:ext cx="469744" cy="259045"/>
    <xdr:sp macro="" textlink="">
      <xdr:nvSpPr>
        <xdr:cNvPr id="163" name="n_3mainValue債務償還比率">
          <a:extLst>
            <a:ext uri="{FF2B5EF4-FFF2-40B4-BE49-F238E27FC236}">
              <a16:creationId xmlns:a16="http://schemas.microsoft.com/office/drawing/2014/main" id="{16D32180-8D04-4E81-898C-96B1FF1659C4}"/>
            </a:ext>
          </a:extLst>
        </xdr:cNvPr>
        <xdr:cNvSpPr txBox="1"/>
      </xdr:nvSpPr>
      <xdr:spPr>
        <a:xfrm>
          <a:off x="12325427" y="632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154096</xdr:rowOff>
    </xdr:from>
    <xdr:ext cx="560923" cy="259045"/>
    <xdr:sp macro="" textlink="">
      <xdr:nvSpPr>
        <xdr:cNvPr id="164" name="n_4mainValue債務償還比率">
          <a:extLst>
            <a:ext uri="{FF2B5EF4-FFF2-40B4-BE49-F238E27FC236}">
              <a16:creationId xmlns:a16="http://schemas.microsoft.com/office/drawing/2014/main" id="{B6DA1969-1652-4591-8364-A1761B614639}"/>
            </a:ext>
          </a:extLst>
        </xdr:cNvPr>
        <xdr:cNvSpPr txBox="1"/>
      </xdr:nvSpPr>
      <xdr:spPr>
        <a:xfrm>
          <a:off x="11517838" y="6583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C7EA7AA-8530-49C6-B91D-1BBBB30F09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6ABF796-51D8-4C33-ACE2-FCF14115D41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2A73D041-73DB-465D-A0E0-00C2CF4267C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FCECCB1-D714-4F8B-A8D2-F59937D036A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C338F7A-2360-4AC5-B998-6031E1DC11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E17EA20-01FE-4CD6-BED8-E1348950269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A0EF40-51E0-4688-9DFA-0C9AE9230F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4806F7-504B-44E8-A4FF-922C80D2AB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A7FB03-CF00-4610-A1E1-78217991EE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8E6C06-2E7A-444A-B034-0EE3E75450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B16DA7-A90E-4889-9762-6B10DB56E2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1EED72-C671-4723-BC24-38EA1F69DC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F51AC9-6CEF-4EF0-8B66-4AEE32AB0A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C70DFB-8DF7-4305-BA52-06994E1D24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83F6F4-E926-429D-A70B-6162329F28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910D22-5923-4455-954F-38EAC62D15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3,289
3,274
59.77
4,940,781
4,764,658
149,682
2,565,377
4,640,366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A6EA0F-8AE8-43E2-83BA-887645BD4F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721279-AA66-4630-A86F-90B88AF884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922358-45FC-4768-8669-CAB4C54D29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89D4EA-F040-4DDE-8B8F-3B9346A74F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FC5AA6-6578-46A3-BA5E-210344CE50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E5374B-E54F-435F-B2F9-6D93D59D26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B0DE11-DFE6-41F3-8D3C-D810D1D4E2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280917-817B-4098-B687-9D3A682878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A246D4-582E-4EA8-94DE-EF776D1028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1CBEAB-344C-4260-96FF-BB4C9C8F44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BF35F7-ABB5-4190-A068-176CE4D577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B2F95D-9960-4EA7-91E4-66AAFEAE78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DEE7B6-38A5-4552-8085-6E884FF4E8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BD3D61-0DF8-45D2-92A2-6D5724EE23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A5F818-9A27-4E24-A5E9-AA00CEF1FA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46108F-7232-43B6-B663-76854C8F05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30C1D5-8D4E-4689-B849-09662D8FD6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7A3227-3CB1-4594-86DB-5D6C365C65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7B2F7B-9F07-4EB2-BAF8-9424C28E99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304A76-15DA-4A9A-A11E-BC89F4037A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532909-2462-4FA3-81D9-95691A45D5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732E2E-31A6-4607-8201-3EFAE37EE6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D1C0D3-AEC7-4A5D-95AD-B2004E92E8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4CB5CB-2DED-4B1A-8322-EEB494BD23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C8EF6A-34A0-4A70-B8FB-D88B4693CF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3D0370-798B-4AC1-9DE5-C14CD6CE95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6B51DE-7DFD-4008-A8F0-747988FE3C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5742D0-D5A5-468B-8CFB-52FC175EE3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34CA17-9B1C-419A-9B5C-308A7DDD2DE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86319F-6890-4AA8-BD91-E2DC9B4B48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BC7B57-C611-44D5-A455-5E72B93307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81312B-7C7A-495C-B90A-B456E95E9A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A1203D2-E551-43CE-AB1A-588693CFDB4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F211CC0-3038-45F1-A589-C4DE820C57A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C884A7D-816A-4AF1-B1D8-B33D02B120E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7AE81FA-A971-4B5A-A996-D7581A93222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2C4D32C-517B-451C-8271-22EA21B61CE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7690721-F7C6-4CBF-92A8-CC77B193302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EF133D8-9AE0-4C85-9CBC-B621B83BD01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E4B775B-8D21-4D9C-9AEC-23275F526F0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BD2E503-D477-4084-ADEB-31C5F766BD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E49FF47-7FED-4037-BF41-975114C71F7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6F7C361-251F-4069-832B-B409E8174F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2C35435-71D3-43E1-A56E-0231641003AA}"/>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DFBA289D-079F-4202-970D-2D2A6FD8719F}"/>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9ED375DD-0B54-4C01-8B14-CD0BAF4BC52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6C13E4B9-84D4-405D-B6AC-7871139DBCDE}"/>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A25B32F2-D63B-4432-A3AA-DB46ADFFFC02}"/>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B2593D42-93FE-4735-AB17-FF046DF689CA}"/>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5017DB9F-9A3A-4FD2-93F5-D89B3B3B909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36DE10E8-3657-45D0-A4EC-DFDA9A07B0FF}"/>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CF790AF8-A614-4469-BDF2-716E60F7BCE6}"/>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0BC747A4-DC08-4AC7-800C-B0F92B4431E8}"/>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8D579CFF-0E55-404B-A0BF-9D6475746021}"/>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C3050C1-FF41-40FD-ABBC-BDBC92EB0B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6EEF056-1887-42F8-8657-F44AAECB05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2D36615-C45D-4496-A410-DA4A3BB5EE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C1BBE9-701E-4DB9-819E-5F23E26C69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6E3F67-AE88-42D9-BE3A-557839855E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71" name="楕円 70">
          <a:extLst>
            <a:ext uri="{FF2B5EF4-FFF2-40B4-BE49-F238E27FC236}">
              <a16:creationId xmlns:a16="http://schemas.microsoft.com/office/drawing/2014/main" id="{2DD7EFF6-9916-428C-B609-CFA95DEDC2D0}"/>
            </a:ext>
          </a:extLst>
        </xdr:cNvPr>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2" name="【道路】&#10;有形固定資産減価償却率該当値テキスト">
          <a:extLst>
            <a:ext uri="{FF2B5EF4-FFF2-40B4-BE49-F238E27FC236}">
              <a16:creationId xmlns:a16="http://schemas.microsoft.com/office/drawing/2014/main" id="{2EAEFB3D-A829-401F-A084-1181C6318267}"/>
            </a:ext>
          </a:extLst>
        </xdr:cNvPr>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23114</xdr:rowOff>
    </xdr:from>
    <xdr:to>
      <xdr:col>20</xdr:col>
      <xdr:colOff>38100</xdr:colOff>
      <xdr:row>36</xdr:row>
      <xdr:rowOff>124714</xdr:rowOff>
    </xdr:to>
    <xdr:sp macro="" textlink="">
      <xdr:nvSpPr>
        <xdr:cNvPr id="73" name="楕円 72">
          <a:extLst>
            <a:ext uri="{FF2B5EF4-FFF2-40B4-BE49-F238E27FC236}">
              <a16:creationId xmlns:a16="http://schemas.microsoft.com/office/drawing/2014/main" id="{30BD33A7-05C7-4040-BCB8-F1D84370553B}"/>
            </a:ext>
          </a:extLst>
        </xdr:cNvPr>
        <xdr:cNvSpPr/>
      </xdr:nvSpPr>
      <xdr:spPr>
        <a:xfrm>
          <a:off x="3746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73914</xdr:rowOff>
    </xdr:from>
    <xdr:to>
      <xdr:col>24</xdr:col>
      <xdr:colOff>63500</xdr:colOff>
      <xdr:row>36</xdr:row>
      <xdr:rowOff>117348</xdr:rowOff>
    </xdr:to>
    <xdr:cxnSp macro="">
      <xdr:nvCxnSpPr>
        <xdr:cNvPr id="74" name="直線コネクタ 73">
          <a:extLst>
            <a:ext uri="{FF2B5EF4-FFF2-40B4-BE49-F238E27FC236}">
              <a16:creationId xmlns:a16="http://schemas.microsoft.com/office/drawing/2014/main" id="{AB6DA20D-B951-4A70-A0A5-03BEB75BAF3C}"/>
            </a:ext>
          </a:extLst>
        </xdr:cNvPr>
        <xdr:cNvCxnSpPr/>
      </xdr:nvCxnSpPr>
      <xdr:spPr>
        <a:xfrm>
          <a:off x="3797300" y="62461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a:extLst>
            <a:ext uri="{FF2B5EF4-FFF2-40B4-BE49-F238E27FC236}">
              <a16:creationId xmlns:a16="http://schemas.microsoft.com/office/drawing/2014/main" id="{2964DC41-6A21-4088-A033-C701B1619A5C}"/>
            </a:ext>
          </a:extLst>
        </xdr:cNvPr>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73914</xdr:rowOff>
    </xdr:to>
    <xdr:cxnSp macro="">
      <xdr:nvCxnSpPr>
        <xdr:cNvPr id="76" name="直線コネクタ 75">
          <a:extLst>
            <a:ext uri="{FF2B5EF4-FFF2-40B4-BE49-F238E27FC236}">
              <a16:creationId xmlns:a16="http://schemas.microsoft.com/office/drawing/2014/main" id="{6063F969-6DFD-43CD-A414-28473C0AF297}"/>
            </a:ext>
          </a:extLst>
        </xdr:cNvPr>
        <xdr:cNvCxnSpPr/>
      </xdr:nvCxnSpPr>
      <xdr:spPr>
        <a:xfrm>
          <a:off x="2908300" y="62026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119126</xdr:rowOff>
    </xdr:from>
    <xdr:to>
      <xdr:col>10</xdr:col>
      <xdr:colOff>165100</xdr:colOff>
      <xdr:row>36</xdr:row>
      <xdr:rowOff>49276</xdr:rowOff>
    </xdr:to>
    <xdr:sp macro="" textlink="">
      <xdr:nvSpPr>
        <xdr:cNvPr id="77" name="楕円 76">
          <a:extLst>
            <a:ext uri="{FF2B5EF4-FFF2-40B4-BE49-F238E27FC236}">
              <a16:creationId xmlns:a16="http://schemas.microsoft.com/office/drawing/2014/main" id="{ED3F85EF-BC48-44CB-A96A-B776CAED253B}"/>
            </a:ext>
          </a:extLst>
        </xdr:cNvPr>
        <xdr:cNvSpPr/>
      </xdr:nvSpPr>
      <xdr:spPr>
        <a:xfrm>
          <a:off x="1968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169926</xdr:rowOff>
    </xdr:from>
    <xdr:to>
      <xdr:col>15</xdr:col>
      <xdr:colOff>50800</xdr:colOff>
      <xdr:row>36</xdr:row>
      <xdr:rowOff>30480</xdr:rowOff>
    </xdr:to>
    <xdr:cxnSp macro="">
      <xdr:nvCxnSpPr>
        <xdr:cNvPr id="78" name="直線コネクタ 77">
          <a:extLst>
            <a:ext uri="{FF2B5EF4-FFF2-40B4-BE49-F238E27FC236}">
              <a16:creationId xmlns:a16="http://schemas.microsoft.com/office/drawing/2014/main" id="{D627725B-4EC0-49BC-8AB9-53AB83501FBC}"/>
            </a:ext>
          </a:extLst>
        </xdr:cNvPr>
        <xdr:cNvCxnSpPr/>
      </xdr:nvCxnSpPr>
      <xdr:spPr>
        <a:xfrm>
          <a:off x="2019300" y="6170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79" name="楕円 78">
          <a:extLst>
            <a:ext uri="{FF2B5EF4-FFF2-40B4-BE49-F238E27FC236}">
              <a16:creationId xmlns:a16="http://schemas.microsoft.com/office/drawing/2014/main" id="{79BBA915-28C8-4DA7-A2FD-8BC100894DCB}"/>
            </a:ext>
          </a:extLst>
        </xdr:cNvPr>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35</xdr:row>
      <xdr:rowOff>169926</xdr:rowOff>
    </xdr:to>
    <xdr:cxnSp macro="">
      <xdr:nvCxnSpPr>
        <xdr:cNvPr id="80" name="直線コネクタ 79">
          <a:extLst>
            <a:ext uri="{FF2B5EF4-FFF2-40B4-BE49-F238E27FC236}">
              <a16:creationId xmlns:a16="http://schemas.microsoft.com/office/drawing/2014/main" id="{4234AF5D-B997-4091-84D6-439D3D5CED5B}"/>
            </a:ext>
          </a:extLst>
        </xdr:cNvPr>
        <xdr:cNvCxnSpPr/>
      </xdr:nvCxnSpPr>
      <xdr:spPr>
        <a:xfrm>
          <a:off x="1130300" y="61683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FCE0BFA3-6E4B-4B41-92B8-4696A5653A2C}"/>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80418E0D-1429-46F9-AE05-02F723566A85}"/>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1F4CB9BF-815E-4E26-9A93-94B3ECA1A88B}"/>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042EC5A0-6064-47BB-859E-E61360E59C72}"/>
            </a:ext>
          </a:extLst>
        </xdr:cNvPr>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141241</xdr:rowOff>
    </xdr:from>
    <xdr:ext cx="405111" cy="259045"/>
    <xdr:sp macro="" textlink="">
      <xdr:nvSpPr>
        <xdr:cNvPr id="85" name="n_1mainValue【道路】&#10;有形固定資産減価償却率">
          <a:extLst>
            <a:ext uri="{FF2B5EF4-FFF2-40B4-BE49-F238E27FC236}">
              <a16:creationId xmlns:a16="http://schemas.microsoft.com/office/drawing/2014/main" id="{60B237E1-87A4-4534-BB03-E21D8F33F6CF}"/>
            </a:ext>
          </a:extLst>
        </xdr:cNvPr>
        <xdr:cNvSpPr txBox="1"/>
      </xdr:nvSpPr>
      <xdr:spPr>
        <a:xfrm>
          <a:off x="35820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道路】&#10;有形固定資産減価償却率">
          <a:extLst>
            <a:ext uri="{FF2B5EF4-FFF2-40B4-BE49-F238E27FC236}">
              <a16:creationId xmlns:a16="http://schemas.microsoft.com/office/drawing/2014/main" id="{AFD279E0-E02C-4DF5-A331-23B21D34C3B5}"/>
            </a:ext>
          </a:extLst>
        </xdr:cNvPr>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D27E0B43-1937-4513-8AC0-B4A370B30C70}"/>
            </a:ext>
          </a:extLst>
        </xdr:cNvPr>
        <xdr:cNvSpPr txBox="1"/>
      </xdr:nvSpPr>
      <xdr:spPr>
        <a:xfrm>
          <a:off x="1816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8" name="n_4mainValue【道路】&#10;有形固定資産減価償却率">
          <a:extLst>
            <a:ext uri="{FF2B5EF4-FFF2-40B4-BE49-F238E27FC236}">
              <a16:creationId xmlns:a16="http://schemas.microsoft.com/office/drawing/2014/main" id="{C8428C55-58FF-48F5-B023-22FC11679BA2}"/>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B0FCA2F-DC3F-479A-A9C3-4C5C9D11A2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DFBBBFE-F66E-4E19-B502-D7369F331C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1F60F1F-CD35-4F55-B359-9E16C305FB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083FFC9-BAB3-4BC1-9878-A5D8A9F609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69DD4F9-4903-46C1-90A4-EC2804D5E1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64DBAF6-07E5-40ED-88D6-551E77610F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417CD99-7AE6-4091-A0D0-62CD2EA10E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0CC72E5-7805-42F6-886A-C4CEC00E90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8DFA0FE-EFFF-4AF5-B1B5-7CE8958909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9A29AF5-C43F-4847-A803-35045C96E1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9425DA9-05DF-4BDB-9A72-DE735972F4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B71C52C-E47B-4D23-B19E-E5A646DAE6E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1EDDE5-8952-4EB5-BE46-E31C880458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4C277DC-2D28-4603-847E-DE2C99821DA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5AD30A8-CCFF-4E99-BD2A-346BE9D2394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2D31E7CA-A7BE-4FCC-84A6-90D7DE02B6C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0135D5E-5A48-4D6B-B478-8A0441AC5D4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2F4A4074-DEA9-4925-B243-7745E753970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89B36C0-EA4C-4373-83A5-0AA717A267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2C269E52-0657-47D0-A51A-07027B6AA5D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6920314-D5D5-4F23-8303-CB3E4FCB1B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9511A51-84B0-49C0-8F69-3C205E0D20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4D1D1FD-85D2-4781-85E5-D2AE020A64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9017CF0-F625-441B-B920-8AE691302971}"/>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20D99D08-E3B4-4DD9-B7EA-876EFA930399}"/>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92524E0B-ACD1-4508-973E-5478134CC938}"/>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7DD9FBF5-4E2A-4355-B1FA-B2DEF348F7AC}"/>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7941C892-366B-4857-B2FB-1664483C15E0}"/>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39158ED8-AB2C-4867-A470-F698FFED94D5}"/>
            </a:ext>
          </a:extLst>
        </xdr:cNvPr>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5D32098A-8474-4CF9-BE07-B9D0BB1C91FE}"/>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7C88DB72-7AED-4E07-856D-BD068F45DBDE}"/>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9FA05933-5361-4147-ABFB-92DFB9AEC856}"/>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A1401533-4B83-4C91-873C-2B39DBD93281}"/>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466E5088-B13A-4FFB-ACA2-FA59E6DB6819}"/>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A6C74E9-0313-46F3-B128-4775A5F187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32CDF36-89E1-429F-BD2F-E9349D287A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8774F3-7747-4624-93CE-D1885B71A4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81FA2F-6519-4B9B-8274-A6CE4E6B46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7C4408-85A2-45DD-B0C5-5AC011BDD5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85682</xdr:rowOff>
    </xdr:from>
    <xdr:to>
      <xdr:col>55</xdr:col>
      <xdr:colOff>50800</xdr:colOff>
      <xdr:row>40</xdr:row>
      <xdr:rowOff>15832</xdr:rowOff>
    </xdr:to>
    <xdr:sp macro="" textlink="">
      <xdr:nvSpPr>
        <xdr:cNvPr id="128" name="楕円 127">
          <a:extLst>
            <a:ext uri="{FF2B5EF4-FFF2-40B4-BE49-F238E27FC236}">
              <a16:creationId xmlns:a16="http://schemas.microsoft.com/office/drawing/2014/main" id="{B60DC5DB-9D0D-48DB-9475-150B5AFA24A5}"/>
            </a:ext>
          </a:extLst>
        </xdr:cNvPr>
        <xdr:cNvSpPr/>
      </xdr:nvSpPr>
      <xdr:spPr>
        <a:xfrm>
          <a:off x="10426700" y="67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64109</xdr:rowOff>
    </xdr:from>
    <xdr:ext cx="534377" cy="259045"/>
    <xdr:sp macro="" textlink="">
      <xdr:nvSpPr>
        <xdr:cNvPr id="129" name="【道路】&#10;一人当たり延長該当値テキスト">
          <a:extLst>
            <a:ext uri="{FF2B5EF4-FFF2-40B4-BE49-F238E27FC236}">
              <a16:creationId xmlns:a16="http://schemas.microsoft.com/office/drawing/2014/main" id="{12C762AE-ACD5-4CDD-B938-6D933318D01B}"/>
            </a:ext>
          </a:extLst>
        </xdr:cNvPr>
        <xdr:cNvSpPr txBox="1"/>
      </xdr:nvSpPr>
      <xdr:spPr>
        <a:xfrm>
          <a:off x="10515600" y="675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94079</xdr:rowOff>
    </xdr:from>
    <xdr:to>
      <xdr:col>50</xdr:col>
      <xdr:colOff>165100</xdr:colOff>
      <xdr:row>40</xdr:row>
      <xdr:rowOff>24229</xdr:rowOff>
    </xdr:to>
    <xdr:sp macro="" textlink="">
      <xdr:nvSpPr>
        <xdr:cNvPr id="130" name="楕円 129">
          <a:extLst>
            <a:ext uri="{FF2B5EF4-FFF2-40B4-BE49-F238E27FC236}">
              <a16:creationId xmlns:a16="http://schemas.microsoft.com/office/drawing/2014/main" id="{86CCB0DA-6A39-4948-A90D-9F20344C9FFA}"/>
            </a:ext>
          </a:extLst>
        </xdr:cNvPr>
        <xdr:cNvSpPr/>
      </xdr:nvSpPr>
      <xdr:spPr>
        <a:xfrm>
          <a:off x="9588500" y="6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136482</xdr:rowOff>
    </xdr:from>
    <xdr:to>
      <xdr:col>55</xdr:col>
      <xdr:colOff>0</xdr:colOff>
      <xdr:row>39</xdr:row>
      <xdr:rowOff>144879</xdr:rowOff>
    </xdr:to>
    <xdr:cxnSp macro="">
      <xdr:nvCxnSpPr>
        <xdr:cNvPr id="131" name="直線コネクタ 130">
          <a:extLst>
            <a:ext uri="{FF2B5EF4-FFF2-40B4-BE49-F238E27FC236}">
              <a16:creationId xmlns:a16="http://schemas.microsoft.com/office/drawing/2014/main" id="{BC3EB1F3-8AAF-4ED6-A20F-25A1D01ACB97}"/>
            </a:ext>
          </a:extLst>
        </xdr:cNvPr>
        <xdr:cNvCxnSpPr/>
      </xdr:nvCxnSpPr>
      <xdr:spPr>
        <a:xfrm flipV="1">
          <a:off x="9639300" y="6823032"/>
          <a:ext cx="8382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101021</xdr:rowOff>
    </xdr:from>
    <xdr:to>
      <xdr:col>46</xdr:col>
      <xdr:colOff>38100</xdr:colOff>
      <xdr:row>40</xdr:row>
      <xdr:rowOff>31171</xdr:rowOff>
    </xdr:to>
    <xdr:sp macro="" textlink="">
      <xdr:nvSpPr>
        <xdr:cNvPr id="132" name="楕円 131">
          <a:extLst>
            <a:ext uri="{FF2B5EF4-FFF2-40B4-BE49-F238E27FC236}">
              <a16:creationId xmlns:a16="http://schemas.microsoft.com/office/drawing/2014/main" id="{C578FE1F-0BD8-40A9-802D-962129688E1F}"/>
            </a:ext>
          </a:extLst>
        </xdr:cNvPr>
        <xdr:cNvSpPr/>
      </xdr:nvSpPr>
      <xdr:spPr>
        <a:xfrm>
          <a:off x="8699500" y="67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144879</xdr:rowOff>
    </xdr:from>
    <xdr:to>
      <xdr:col>50</xdr:col>
      <xdr:colOff>114300</xdr:colOff>
      <xdr:row>39</xdr:row>
      <xdr:rowOff>151821</xdr:rowOff>
    </xdr:to>
    <xdr:cxnSp macro="">
      <xdr:nvCxnSpPr>
        <xdr:cNvPr id="133" name="直線コネクタ 132">
          <a:extLst>
            <a:ext uri="{FF2B5EF4-FFF2-40B4-BE49-F238E27FC236}">
              <a16:creationId xmlns:a16="http://schemas.microsoft.com/office/drawing/2014/main" id="{5B38B6E0-8D08-447E-AD22-8BCB32439133}"/>
            </a:ext>
          </a:extLst>
        </xdr:cNvPr>
        <xdr:cNvCxnSpPr/>
      </xdr:nvCxnSpPr>
      <xdr:spPr>
        <a:xfrm flipV="1">
          <a:off x="8750300" y="6831429"/>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105304</xdr:rowOff>
    </xdr:from>
    <xdr:to>
      <xdr:col>41</xdr:col>
      <xdr:colOff>101600</xdr:colOff>
      <xdr:row>40</xdr:row>
      <xdr:rowOff>35454</xdr:rowOff>
    </xdr:to>
    <xdr:sp macro="" textlink="">
      <xdr:nvSpPr>
        <xdr:cNvPr id="134" name="楕円 133">
          <a:extLst>
            <a:ext uri="{FF2B5EF4-FFF2-40B4-BE49-F238E27FC236}">
              <a16:creationId xmlns:a16="http://schemas.microsoft.com/office/drawing/2014/main" id="{90F97212-E6EF-46BE-BCA8-4B3D33EDFF4E}"/>
            </a:ext>
          </a:extLst>
        </xdr:cNvPr>
        <xdr:cNvSpPr/>
      </xdr:nvSpPr>
      <xdr:spPr>
        <a:xfrm>
          <a:off x="7810500" y="67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151821</xdr:rowOff>
    </xdr:from>
    <xdr:to>
      <xdr:col>45</xdr:col>
      <xdr:colOff>177800</xdr:colOff>
      <xdr:row>39</xdr:row>
      <xdr:rowOff>156104</xdr:rowOff>
    </xdr:to>
    <xdr:cxnSp macro="">
      <xdr:nvCxnSpPr>
        <xdr:cNvPr id="135" name="直線コネクタ 134">
          <a:extLst>
            <a:ext uri="{FF2B5EF4-FFF2-40B4-BE49-F238E27FC236}">
              <a16:creationId xmlns:a16="http://schemas.microsoft.com/office/drawing/2014/main" id="{1E34DD53-5798-49A4-8701-561CDB3E905B}"/>
            </a:ext>
          </a:extLst>
        </xdr:cNvPr>
        <xdr:cNvCxnSpPr/>
      </xdr:nvCxnSpPr>
      <xdr:spPr>
        <a:xfrm flipV="1">
          <a:off x="7861300" y="6838371"/>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111978</xdr:rowOff>
    </xdr:from>
    <xdr:to>
      <xdr:col>36</xdr:col>
      <xdr:colOff>165100</xdr:colOff>
      <xdr:row>40</xdr:row>
      <xdr:rowOff>42128</xdr:rowOff>
    </xdr:to>
    <xdr:sp macro="" textlink="">
      <xdr:nvSpPr>
        <xdr:cNvPr id="136" name="楕円 135">
          <a:extLst>
            <a:ext uri="{FF2B5EF4-FFF2-40B4-BE49-F238E27FC236}">
              <a16:creationId xmlns:a16="http://schemas.microsoft.com/office/drawing/2014/main" id="{39670238-35F5-420F-8136-057785C64581}"/>
            </a:ext>
          </a:extLst>
        </xdr:cNvPr>
        <xdr:cNvSpPr/>
      </xdr:nvSpPr>
      <xdr:spPr>
        <a:xfrm>
          <a:off x="6921500" y="67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156104</xdr:rowOff>
    </xdr:from>
    <xdr:to>
      <xdr:col>41</xdr:col>
      <xdr:colOff>50800</xdr:colOff>
      <xdr:row>39</xdr:row>
      <xdr:rowOff>162778</xdr:rowOff>
    </xdr:to>
    <xdr:cxnSp macro="">
      <xdr:nvCxnSpPr>
        <xdr:cNvPr id="137" name="直線コネクタ 136">
          <a:extLst>
            <a:ext uri="{FF2B5EF4-FFF2-40B4-BE49-F238E27FC236}">
              <a16:creationId xmlns:a16="http://schemas.microsoft.com/office/drawing/2014/main" id="{3532912D-CF0C-4157-8F6A-A57DF645EBFD}"/>
            </a:ext>
          </a:extLst>
        </xdr:cNvPr>
        <xdr:cNvCxnSpPr/>
      </xdr:nvCxnSpPr>
      <xdr:spPr>
        <a:xfrm flipV="1">
          <a:off x="6972300" y="6842654"/>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D699AD3C-171F-402D-8971-DC2524F0B676}"/>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DBA51103-5C5A-4E0E-AB0A-56EBD419D209}"/>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5F79B9C2-8EC8-4BF9-9542-76CBA183F9B3}"/>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5E98B3F6-F06F-402D-94A1-F4D76FFD1469}"/>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15356</xdr:rowOff>
    </xdr:from>
    <xdr:ext cx="534377" cy="259045"/>
    <xdr:sp macro="" textlink="">
      <xdr:nvSpPr>
        <xdr:cNvPr id="142" name="n_1mainValue【道路】&#10;一人当たり延長">
          <a:extLst>
            <a:ext uri="{FF2B5EF4-FFF2-40B4-BE49-F238E27FC236}">
              <a16:creationId xmlns:a16="http://schemas.microsoft.com/office/drawing/2014/main" id="{3F0BA9E2-B136-4AB0-9D87-9A4E661DC154}"/>
            </a:ext>
          </a:extLst>
        </xdr:cNvPr>
        <xdr:cNvSpPr txBox="1"/>
      </xdr:nvSpPr>
      <xdr:spPr>
        <a:xfrm>
          <a:off x="9359411" y="68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22298</xdr:rowOff>
    </xdr:from>
    <xdr:ext cx="534377" cy="259045"/>
    <xdr:sp macro="" textlink="">
      <xdr:nvSpPr>
        <xdr:cNvPr id="143" name="n_2mainValue【道路】&#10;一人当たり延長">
          <a:extLst>
            <a:ext uri="{FF2B5EF4-FFF2-40B4-BE49-F238E27FC236}">
              <a16:creationId xmlns:a16="http://schemas.microsoft.com/office/drawing/2014/main" id="{9BA950FB-13D9-40A8-BB2F-8ED2E26E6178}"/>
            </a:ext>
          </a:extLst>
        </xdr:cNvPr>
        <xdr:cNvSpPr txBox="1"/>
      </xdr:nvSpPr>
      <xdr:spPr>
        <a:xfrm>
          <a:off x="8483111" y="68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26581</xdr:rowOff>
    </xdr:from>
    <xdr:ext cx="534377" cy="259045"/>
    <xdr:sp macro="" textlink="">
      <xdr:nvSpPr>
        <xdr:cNvPr id="144" name="n_3mainValue【道路】&#10;一人当たり延長">
          <a:extLst>
            <a:ext uri="{FF2B5EF4-FFF2-40B4-BE49-F238E27FC236}">
              <a16:creationId xmlns:a16="http://schemas.microsoft.com/office/drawing/2014/main" id="{50F6281D-7C96-42F6-84B3-FD985A8E6828}"/>
            </a:ext>
          </a:extLst>
        </xdr:cNvPr>
        <xdr:cNvSpPr txBox="1"/>
      </xdr:nvSpPr>
      <xdr:spPr>
        <a:xfrm>
          <a:off x="7594111" y="68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33255</xdr:rowOff>
    </xdr:from>
    <xdr:ext cx="534377" cy="259045"/>
    <xdr:sp macro="" textlink="">
      <xdr:nvSpPr>
        <xdr:cNvPr id="145" name="n_4mainValue【道路】&#10;一人当たり延長">
          <a:extLst>
            <a:ext uri="{FF2B5EF4-FFF2-40B4-BE49-F238E27FC236}">
              <a16:creationId xmlns:a16="http://schemas.microsoft.com/office/drawing/2014/main" id="{5EFCAE11-881F-4942-9726-4C41BCA23A4F}"/>
            </a:ext>
          </a:extLst>
        </xdr:cNvPr>
        <xdr:cNvSpPr txBox="1"/>
      </xdr:nvSpPr>
      <xdr:spPr>
        <a:xfrm>
          <a:off x="6705111" y="68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AC5B3E1-F040-4824-9FD5-9A9BF8D92A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880C82F-DBED-4252-8C81-336A43753D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32AA694-9D00-4F90-99E8-07953E6D5B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35F31C4-19E7-40AC-95C7-70C362D4A1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928C1E2-08CD-44B9-B7B0-3E1374BA02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8147FAB-C130-4A64-9C1A-2E68667D1E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DFDBBBB-6359-4BA2-BF78-A5F9C44572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C42A52D-3F1F-4180-B3CC-5B6BC07B4B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0C9F18D-50E0-4CBE-B330-72C02582B5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F809BA9-91E3-49B6-A674-8775958F13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6BE00BD-DE78-477B-A2D7-26D4B2BB44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D88AF84-5F08-43BA-BCDE-C07C8C4FC74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7057A29-048F-4637-A33C-4635FFC441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0DAEF1D-A49C-49BA-B4E6-70FD89EAB7F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B8D1AD5-4194-4D00-933E-0C0B40D2679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9FA2541-E813-4F7F-9E6B-87A303BE2B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38B3A4F-888D-4CE4-AC72-BA3CFC11DE4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3C875AA-1CE6-4B41-9D7D-8C46BF7C38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1356F91-C863-43F8-92D5-253701AFDB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828406B-7DD7-4FB6-917D-C0749DC13C3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85B3DA0-7F18-446F-A036-0201CBF838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147858D-2121-476A-85D2-9E88512126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8D5DB3C-D88F-49AE-BFED-3F72F837646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64FFC67-CBB4-413D-8205-2B3B9D772C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59875C0-E84A-4941-912C-FFC02BF5AE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F4B77EFF-5A3A-4466-B8CD-ACCF76C130B4}"/>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A3F312E-B252-43B3-BEDD-ABD586B4AF7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7948DECC-88EB-44F0-80C8-257AE5CF6CBE}"/>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E89B7990-9EE4-448A-9ED5-0CF889922B79}"/>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4C911E50-DE7C-4BEA-AD34-7ED2F62DE272}"/>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D9F5364-15C1-4103-9C2B-2FFBB0FB18DF}"/>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FAC7A2C0-AE10-4AD6-8EE6-96C7DC84AA0C}"/>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FD446ADF-B80E-4202-9DF0-7E52E3CCF91F}"/>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DD4C7AEE-8416-42FB-8509-E03571477C72}"/>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12E66241-A729-4087-A6BA-88A2A21ABDE1}"/>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609032BF-C031-473D-8ECC-BF03EED99BBA}"/>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6A8D5B-1548-4FA3-A412-D9B157C11D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5949168-D402-463B-BC19-C8BC5B4EDE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27AFA8-3F4B-48EF-A97E-47986523F4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7AFE74-4099-4033-9B85-19CA70CE38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D05B67-D81E-4597-941A-21F7A07044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7" name="楕円 186">
          <a:extLst>
            <a:ext uri="{FF2B5EF4-FFF2-40B4-BE49-F238E27FC236}">
              <a16:creationId xmlns:a16="http://schemas.microsoft.com/office/drawing/2014/main" id="{ADE034E8-0918-4B72-8520-DDD345DBB176}"/>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B80C556-F05D-4EDD-BBEB-04D67436BCD8}"/>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89" name="楕円 188">
          <a:extLst>
            <a:ext uri="{FF2B5EF4-FFF2-40B4-BE49-F238E27FC236}">
              <a16:creationId xmlns:a16="http://schemas.microsoft.com/office/drawing/2014/main" id="{9C013178-C1CC-4AC9-98F2-D6FE969F773D}"/>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11430</xdr:rowOff>
    </xdr:to>
    <xdr:cxnSp macro="">
      <xdr:nvCxnSpPr>
        <xdr:cNvPr id="190" name="直線コネクタ 189">
          <a:extLst>
            <a:ext uri="{FF2B5EF4-FFF2-40B4-BE49-F238E27FC236}">
              <a16:creationId xmlns:a16="http://schemas.microsoft.com/office/drawing/2014/main" id="{C92F2054-2309-4498-8C42-F4120C373F03}"/>
            </a:ext>
          </a:extLst>
        </xdr:cNvPr>
        <xdr:cNvCxnSpPr/>
      </xdr:nvCxnSpPr>
      <xdr:spPr>
        <a:xfrm>
          <a:off x="3797300" y="102706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1" name="楕円 190">
          <a:extLst>
            <a:ext uri="{FF2B5EF4-FFF2-40B4-BE49-F238E27FC236}">
              <a16:creationId xmlns:a16="http://schemas.microsoft.com/office/drawing/2014/main" id="{87C2E759-83DD-44E1-981E-F1C4DA9D1A58}"/>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92" name="直線コネクタ 191">
          <a:extLst>
            <a:ext uri="{FF2B5EF4-FFF2-40B4-BE49-F238E27FC236}">
              <a16:creationId xmlns:a16="http://schemas.microsoft.com/office/drawing/2014/main" id="{79D94DBE-9EB1-4654-B4B4-BD77A7C36078}"/>
            </a:ext>
          </a:extLst>
        </xdr:cNvPr>
        <xdr:cNvCxnSpPr/>
      </xdr:nvCxnSpPr>
      <xdr:spPr>
        <a:xfrm>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193" name="楕円 192">
          <a:extLst>
            <a:ext uri="{FF2B5EF4-FFF2-40B4-BE49-F238E27FC236}">
              <a16:creationId xmlns:a16="http://schemas.microsoft.com/office/drawing/2014/main" id="{8EA90955-E29B-4714-8581-A241CFAE622A}"/>
            </a:ext>
          </a:extLst>
        </xdr:cNvPr>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60416</xdr:rowOff>
    </xdr:from>
    <xdr:to>
      <xdr:col>15</xdr:col>
      <xdr:colOff>50800</xdr:colOff>
      <xdr:row>59</xdr:row>
      <xdr:rowOff>127363</xdr:rowOff>
    </xdr:to>
    <xdr:cxnSp macro="">
      <xdr:nvCxnSpPr>
        <xdr:cNvPr id="194" name="直線コネクタ 193">
          <a:extLst>
            <a:ext uri="{FF2B5EF4-FFF2-40B4-BE49-F238E27FC236}">
              <a16:creationId xmlns:a16="http://schemas.microsoft.com/office/drawing/2014/main" id="{499804AA-3A3A-408F-92C5-A2704D49CE34}"/>
            </a:ext>
          </a:extLst>
        </xdr:cNvPr>
        <xdr:cNvCxnSpPr/>
      </xdr:nvCxnSpPr>
      <xdr:spPr>
        <a:xfrm>
          <a:off x="2019300" y="1017596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21046</xdr:rowOff>
    </xdr:from>
    <xdr:to>
      <xdr:col>6</xdr:col>
      <xdr:colOff>38100</xdr:colOff>
      <xdr:row>59</xdr:row>
      <xdr:rowOff>122646</xdr:rowOff>
    </xdr:to>
    <xdr:sp macro="" textlink="">
      <xdr:nvSpPr>
        <xdr:cNvPr id="195" name="楕円 194">
          <a:extLst>
            <a:ext uri="{FF2B5EF4-FFF2-40B4-BE49-F238E27FC236}">
              <a16:creationId xmlns:a16="http://schemas.microsoft.com/office/drawing/2014/main" id="{2F3E5C6B-0573-4609-894F-69259A285CF6}"/>
            </a:ext>
          </a:extLst>
        </xdr:cNvPr>
        <xdr:cNvSpPr/>
      </xdr:nvSpPr>
      <xdr:spPr>
        <a:xfrm>
          <a:off x="1079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60416</xdr:rowOff>
    </xdr:from>
    <xdr:to>
      <xdr:col>10</xdr:col>
      <xdr:colOff>114300</xdr:colOff>
      <xdr:row>59</xdr:row>
      <xdr:rowOff>71846</xdr:rowOff>
    </xdr:to>
    <xdr:cxnSp macro="">
      <xdr:nvCxnSpPr>
        <xdr:cNvPr id="196" name="直線コネクタ 195">
          <a:extLst>
            <a:ext uri="{FF2B5EF4-FFF2-40B4-BE49-F238E27FC236}">
              <a16:creationId xmlns:a16="http://schemas.microsoft.com/office/drawing/2014/main" id="{E28686B6-4A61-4C71-B061-F88F9F0C11D0}"/>
            </a:ext>
          </a:extLst>
        </xdr:cNvPr>
        <xdr:cNvCxnSpPr/>
      </xdr:nvCxnSpPr>
      <xdr:spPr>
        <a:xfrm flipV="1">
          <a:off x="1130300" y="101759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6D5A695-F2CB-413B-9958-C8E77AD97529}"/>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06CB5BF-CC86-4F75-A3B9-D5B8988ABA69}"/>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4C84663-00F9-4D3F-A9DB-08662B243D04}"/>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D74F5E2-1C9F-499A-8EFD-CDB35985082B}"/>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E56784E-B4D6-466F-9DB1-613CB101932C}"/>
            </a:ext>
          </a:extLst>
        </xdr:cNvPr>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E9F2E7E-01FB-4E13-AF9A-52C4C52C4173}"/>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127743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3364F01-E621-4371-9820-53269773C6AF}"/>
            </a:ext>
          </a:extLst>
        </xdr:cNvPr>
        <xdr:cNvSpPr txBox="1"/>
      </xdr:nvSpPr>
      <xdr:spPr>
        <a:xfrm>
          <a:off x="1816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139173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21ABDC5-C416-4ACE-ADA9-C0A5AD5292EC}"/>
            </a:ext>
          </a:extLst>
        </xdr:cNvPr>
        <xdr:cNvSpPr txBox="1"/>
      </xdr:nvSpPr>
      <xdr:spPr>
        <a:xfrm>
          <a:off x="927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B1D1CD7-C247-4078-9DFC-1693A5F92A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D78A708-D5D6-44C3-920D-6D4A142EEB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659EFE0-974F-4414-A82D-69E774DCAC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661B896-6DD7-4AD8-BA7B-6C97553E11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38AD8F9-390D-4A23-BD18-9A609951F6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2D802EC-D7FF-4547-B723-55BFD19920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B41CEF1-4480-4395-94C2-B461AEC6F2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DDEB4B9-0E43-4279-8C9F-F3C6B025D7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C2EFB60-C6F5-4B7C-8363-E8618E976D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403AFBA-0CB4-431B-A63B-5823A0FC60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6D39B3A7-BB04-413F-B3C7-3967D4DA3CF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E7E1F443-8650-419A-8E7C-C18839C87E0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78C8DB06-E5D3-45C4-915A-1A90AC2BD0A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8B8F51CC-0F28-49EB-B020-2305216A0E0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3CB87B1B-67BE-4380-A0A0-35A3F3AEA18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A4F48D6F-1701-47D0-8AE2-66A23D0F1CE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FEF82C6-8B50-4E31-BF70-694A42D509F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43C5C9B7-8DFF-4279-93AC-AF65BBDD49D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B8BD17A-4E6C-40BC-B0BF-DE9625B8050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21A8C43A-8298-43F1-BFAB-322243E1E27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8B64EB1B-7E56-4BD6-BE84-4DFFFCC667F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475C0859-B323-4AF0-A57B-3C73C521BDF4}"/>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7BFC98E-772A-434B-A2AD-5EE9720481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E000AB62-32B0-49B0-801E-DB69EDAA037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45C3152-16F0-4FC1-885B-35E2430FB7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F99B7854-7390-4A34-8EE9-88EAD62423A7}"/>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64EB3E43-D1EB-49E3-8DE9-1A2D7FD81E8A}"/>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F231D21C-D005-47D9-B1D1-E86CA1649404}"/>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A03E373-481C-4B7B-BAEE-A9F818F5DE48}"/>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CC57CD5D-75D1-4F8B-9619-E88DBA3995C9}"/>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E6DB880D-54F1-4B7E-995F-DDC08C4BA888}"/>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88351DB8-9948-4763-BC05-783C235E0C7F}"/>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9E2D8270-D7BD-473D-AF9F-53A8DF8E0F70}"/>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8B5571CC-2509-43F5-A2B2-A8AD8B9F09BD}"/>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546DEC02-B2D0-444E-9001-5A4DA598CD70}"/>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17CC6800-4777-4BDD-8B1D-7328CB36A192}"/>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870073F-CDFD-4316-93C5-1B26F32545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3E0886-58F5-4A89-9C4B-913307CB3F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6C5F24-1877-4F1A-BD8D-2E6377C5F6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6C32EC-006F-4E79-A0A9-AEC997C513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D9A9D0C-BB74-452B-B761-ABEC3D2B2E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162268</xdr:rowOff>
    </xdr:from>
    <xdr:to>
      <xdr:col>55</xdr:col>
      <xdr:colOff>50800</xdr:colOff>
      <xdr:row>64</xdr:row>
      <xdr:rowOff>92418</xdr:rowOff>
    </xdr:to>
    <xdr:sp macro="" textlink="">
      <xdr:nvSpPr>
        <xdr:cNvPr id="246" name="楕円 245">
          <a:extLst>
            <a:ext uri="{FF2B5EF4-FFF2-40B4-BE49-F238E27FC236}">
              <a16:creationId xmlns:a16="http://schemas.microsoft.com/office/drawing/2014/main" id="{C1C3780D-75D1-45BA-A526-44E7E9979E24}"/>
            </a:ext>
          </a:extLst>
        </xdr:cNvPr>
        <xdr:cNvSpPr/>
      </xdr:nvSpPr>
      <xdr:spPr>
        <a:xfrm>
          <a:off x="10426700" y="109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77195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31A4C93-9B2D-4745-827C-B628AB77E1C7}"/>
            </a:ext>
          </a:extLst>
        </xdr:cNvPr>
        <xdr:cNvSpPr txBox="1"/>
      </xdr:nvSpPr>
      <xdr:spPr>
        <a:xfrm>
          <a:off x="10515600" y="1087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163863</xdr:rowOff>
    </xdr:from>
    <xdr:to>
      <xdr:col>50</xdr:col>
      <xdr:colOff>165100</xdr:colOff>
      <xdr:row>64</xdr:row>
      <xdr:rowOff>94013</xdr:rowOff>
    </xdr:to>
    <xdr:sp macro="" textlink="">
      <xdr:nvSpPr>
        <xdr:cNvPr id="248" name="楕円 247">
          <a:extLst>
            <a:ext uri="{FF2B5EF4-FFF2-40B4-BE49-F238E27FC236}">
              <a16:creationId xmlns:a16="http://schemas.microsoft.com/office/drawing/2014/main" id="{F9A6C254-140B-4240-A8F9-E28192923C5C}"/>
            </a:ext>
          </a:extLst>
        </xdr:cNvPr>
        <xdr:cNvSpPr/>
      </xdr:nvSpPr>
      <xdr:spPr>
        <a:xfrm>
          <a:off x="9588500" y="109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41618</xdr:rowOff>
    </xdr:from>
    <xdr:to>
      <xdr:col>55</xdr:col>
      <xdr:colOff>0</xdr:colOff>
      <xdr:row>64</xdr:row>
      <xdr:rowOff>43213</xdr:rowOff>
    </xdr:to>
    <xdr:cxnSp macro="">
      <xdr:nvCxnSpPr>
        <xdr:cNvPr id="249" name="直線コネクタ 248">
          <a:extLst>
            <a:ext uri="{FF2B5EF4-FFF2-40B4-BE49-F238E27FC236}">
              <a16:creationId xmlns:a16="http://schemas.microsoft.com/office/drawing/2014/main" id="{FBA26003-717B-4AB3-9BC3-91F261145B85}"/>
            </a:ext>
          </a:extLst>
        </xdr:cNvPr>
        <xdr:cNvCxnSpPr/>
      </xdr:nvCxnSpPr>
      <xdr:spPr>
        <a:xfrm flipV="1">
          <a:off x="9639300" y="11014418"/>
          <a:ext cx="8382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165351</xdr:rowOff>
    </xdr:from>
    <xdr:to>
      <xdr:col>46</xdr:col>
      <xdr:colOff>38100</xdr:colOff>
      <xdr:row>64</xdr:row>
      <xdr:rowOff>95501</xdr:rowOff>
    </xdr:to>
    <xdr:sp macro="" textlink="">
      <xdr:nvSpPr>
        <xdr:cNvPr id="250" name="楕円 249">
          <a:extLst>
            <a:ext uri="{FF2B5EF4-FFF2-40B4-BE49-F238E27FC236}">
              <a16:creationId xmlns:a16="http://schemas.microsoft.com/office/drawing/2014/main" id="{E8D396E8-3B18-4757-AF55-946EE66554BE}"/>
            </a:ext>
          </a:extLst>
        </xdr:cNvPr>
        <xdr:cNvSpPr/>
      </xdr:nvSpPr>
      <xdr:spPr>
        <a:xfrm>
          <a:off x="8699500" y="109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43213</xdr:rowOff>
    </xdr:from>
    <xdr:to>
      <xdr:col>50</xdr:col>
      <xdr:colOff>114300</xdr:colOff>
      <xdr:row>64</xdr:row>
      <xdr:rowOff>44701</xdr:rowOff>
    </xdr:to>
    <xdr:cxnSp macro="">
      <xdr:nvCxnSpPr>
        <xdr:cNvPr id="251" name="直線コネクタ 250">
          <a:extLst>
            <a:ext uri="{FF2B5EF4-FFF2-40B4-BE49-F238E27FC236}">
              <a16:creationId xmlns:a16="http://schemas.microsoft.com/office/drawing/2014/main" id="{031671C4-BE0A-4871-9509-35BF5A68D014}"/>
            </a:ext>
          </a:extLst>
        </xdr:cNvPr>
        <xdr:cNvCxnSpPr/>
      </xdr:nvCxnSpPr>
      <xdr:spPr>
        <a:xfrm flipV="1">
          <a:off x="8750300" y="11016013"/>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161357</xdr:rowOff>
    </xdr:from>
    <xdr:to>
      <xdr:col>41</xdr:col>
      <xdr:colOff>101600</xdr:colOff>
      <xdr:row>64</xdr:row>
      <xdr:rowOff>91507</xdr:rowOff>
    </xdr:to>
    <xdr:sp macro="" textlink="">
      <xdr:nvSpPr>
        <xdr:cNvPr id="252" name="楕円 251">
          <a:extLst>
            <a:ext uri="{FF2B5EF4-FFF2-40B4-BE49-F238E27FC236}">
              <a16:creationId xmlns:a16="http://schemas.microsoft.com/office/drawing/2014/main" id="{8BFD9E47-96BD-4EB2-BC18-22ED2C374A5F}"/>
            </a:ext>
          </a:extLst>
        </xdr:cNvPr>
        <xdr:cNvSpPr/>
      </xdr:nvSpPr>
      <xdr:spPr>
        <a:xfrm>
          <a:off x="7810500" y="10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40707</xdr:rowOff>
    </xdr:from>
    <xdr:to>
      <xdr:col>45</xdr:col>
      <xdr:colOff>177800</xdr:colOff>
      <xdr:row>64</xdr:row>
      <xdr:rowOff>44701</xdr:rowOff>
    </xdr:to>
    <xdr:cxnSp macro="">
      <xdr:nvCxnSpPr>
        <xdr:cNvPr id="253" name="直線コネクタ 252">
          <a:extLst>
            <a:ext uri="{FF2B5EF4-FFF2-40B4-BE49-F238E27FC236}">
              <a16:creationId xmlns:a16="http://schemas.microsoft.com/office/drawing/2014/main" id="{087D8A75-B7B6-4261-AC13-D7CEA1271281}"/>
            </a:ext>
          </a:extLst>
        </xdr:cNvPr>
        <xdr:cNvCxnSpPr/>
      </xdr:nvCxnSpPr>
      <xdr:spPr>
        <a:xfrm>
          <a:off x="7861300" y="11013507"/>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167682</xdr:rowOff>
    </xdr:from>
    <xdr:to>
      <xdr:col>36</xdr:col>
      <xdr:colOff>165100</xdr:colOff>
      <xdr:row>64</xdr:row>
      <xdr:rowOff>97832</xdr:rowOff>
    </xdr:to>
    <xdr:sp macro="" textlink="">
      <xdr:nvSpPr>
        <xdr:cNvPr id="254" name="楕円 253">
          <a:extLst>
            <a:ext uri="{FF2B5EF4-FFF2-40B4-BE49-F238E27FC236}">
              <a16:creationId xmlns:a16="http://schemas.microsoft.com/office/drawing/2014/main" id="{7D8AA9F1-0D9C-4B2F-B94D-CBE01EF2FB3D}"/>
            </a:ext>
          </a:extLst>
        </xdr:cNvPr>
        <xdr:cNvSpPr/>
      </xdr:nvSpPr>
      <xdr:spPr>
        <a:xfrm>
          <a:off x="6921500" y="109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40707</xdr:rowOff>
    </xdr:from>
    <xdr:to>
      <xdr:col>41</xdr:col>
      <xdr:colOff>50800</xdr:colOff>
      <xdr:row>64</xdr:row>
      <xdr:rowOff>47032</xdr:rowOff>
    </xdr:to>
    <xdr:cxnSp macro="">
      <xdr:nvCxnSpPr>
        <xdr:cNvPr id="255" name="直線コネクタ 254">
          <a:extLst>
            <a:ext uri="{FF2B5EF4-FFF2-40B4-BE49-F238E27FC236}">
              <a16:creationId xmlns:a16="http://schemas.microsoft.com/office/drawing/2014/main" id="{75487938-2BCA-44FA-BB60-9428F9459497}"/>
            </a:ext>
          </a:extLst>
        </xdr:cNvPr>
        <xdr:cNvCxnSpPr/>
      </xdr:nvCxnSpPr>
      <xdr:spPr>
        <a:xfrm flipV="1">
          <a:off x="6972300" y="1101350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5C46A79E-A7E3-442E-8A5F-AE1FF9B328C9}"/>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B83E1391-278A-4C9B-939C-6176BC941FDC}"/>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A4AD7B58-7716-44BE-B513-E31F13E6B784}"/>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E4028B2-DF9F-4A8B-A9EE-0DC075031BB5}"/>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85140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D3FC33C-9B25-4B6B-9AF8-61AECBAEC9B6}"/>
            </a:ext>
          </a:extLst>
        </xdr:cNvPr>
        <xdr:cNvSpPr txBox="1"/>
      </xdr:nvSpPr>
      <xdr:spPr>
        <a:xfrm>
          <a:off x="9327095" y="1105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86628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E412EE8-D337-4FC0-BDC1-A8FF0421938F}"/>
            </a:ext>
          </a:extLst>
        </xdr:cNvPr>
        <xdr:cNvSpPr txBox="1"/>
      </xdr:nvSpPr>
      <xdr:spPr>
        <a:xfrm>
          <a:off x="8450795" y="110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82634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FFBE5A4-8844-4A85-BE69-EF20DC8B1185}"/>
            </a:ext>
          </a:extLst>
        </xdr:cNvPr>
        <xdr:cNvSpPr txBox="1"/>
      </xdr:nvSpPr>
      <xdr:spPr>
        <a:xfrm>
          <a:off x="7561795" y="1105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88959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FFE26C7-3746-4B66-82F9-F1155A707CB1}"/>
            </a:ext>
          </a:extLst>
        </xdr:cNvPr>
        <xdr:cNvSpPr txBox="1"/>
      </xdr:nvSpPr>
      <xdr:spPr>
        <a:xfrm>
          <a:off x="6672795" y="110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557B414-B75B-4222-9155-089C76E440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58EB8D6-4C3F-44F0-968F-80BB9098DB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9859DA9-1CB4-4BCE-B527-759F64FA56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BBD0676-BC5B-42EF-9873-EFDB77B319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481095F-91B7-4106-8B4C-98D44810D8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E875D70-4F36-4A4C-802E-0C3BFC4765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0149F38-C081-4339-BBD1-5115F14578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5B22B4C-DDE6-424C-A566-DA29B5835F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F9CA2E9-4CB9-45C1-B5C2-321B1D2FD0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E4BC0D6-C3FC-4DC1-90C4-172EC3B810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DBD5C4F-CF05-4D4F-911A-9D3DA7AB1F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E7845EE-0E4C-4E25-9F35-D6658A756C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30D726D-7ADC-4DEE-B3E3-954C7BB8C89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C6F84FD-4AF8-4370-B940-39A63DDA06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5C61391-EC78-4E7D-A879-E0EFB71D5A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2AE9F94-0D27-42A4-BB9F-1886CCC9BB2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238BFFE-0ED2-4DA5-9BA3-54F21C213C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932551B-820E-40E9-861F-4F586D50DA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7B5CB9E-08AB-4B2F-BA8C-AC087A5B432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71EC474-D9F4-4449-8D72-FF2D0F9BF4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CCB95FE-F590-42D7-939C-B6482025336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AEB9D04-7A48-4FDF-9E5E-760DF808F2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40FECD3-1AF3-4DE2-B5C9-D5B5DA937CD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5C608CA-D182-4C82-8F6A-BA0676A276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AD4B783C-FBB9-40E3-88A1-90F11F0F674E}"/>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F0ADFF4-5FDD-4C87-8509-1CE4E261C78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99AA334-57ED-4F53-A210-E3EF04B218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321209F-5775-4428-9086-216890EBF472}"/>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AC8A6ADC-AA12-4785-95BE-251BC19C5FF8}"/>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00E2126-2889-401B-96EC-7760E43286AC}"/>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42A0F20D-7C43-4A79-82BF-A4816F6FCC6A}"/>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CE470BC2-847C-4E44-8CE5-66A6F1EAB334}"/>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CAC2AFDB-1987-4062-82FC-DDC6370D476D}"/>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BD1D622D-202C-4340-9F4A-0D66D67A0FD2}"/>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821126FF-4889-42B0-9063-D65A13E28DD3}"/>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535E67F-A8FE-4BF7-9DA1-47B84D0AAF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D3CF5D-2958-49BD-AC88-0AE7C280C3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25A65E-7485-4B44-B1C2-8912A5954F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4A9CBF6-4B0B-4C65-AFB8-CB6AA8F0BE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29230FC-E8CD-4B61-B49E-B9B5270A6B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304" name="楕円 303">
          <a:extLst>
            <a:ext uri="{FF2B5EF4-FFF2-40B4-BE49-F238E27FC236}">
              <a16:creationId xmlns:a16="http://schemas.microsoft.com/office/drawing/2014/main" id="{50661AA8-597A-412C-B830-67A020AF0AC8}"/>
            </a:ext>
          </a:extLst>
        </xdr:cNvPr>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122572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666CE91-83D8-466A-B217-3D80D93ED39B}"/>
            </a:ext>
          </a:extLst>
        </xdr:cNvPr>
        <xdr:cNvSpPr txBox="1"/>
      </xdr:nvSpPr>
      <xdr:spPr>
        <a:xfrm>
          <a:off x="4673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6" name="楕円 305">
          <a:extLst>
            <a:ext uri="{FF2B5EF4-FFF2-40B4-BE49-F238E27FC236}">
              <a16:creationId xmlns:a16="http://schemas.microsoft.com/office/drawing/2014/main" id="{DE897490-C108-4482-A7ED-B6B3AEA70D46}"/>
            </a:ext>
          </a:extLst>
        </xdr:cNvPr>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150495</xdr:rowOff>
    </xdr:to>
    <xdr:cxnSp macro="">
      <xdr:nvCxnSpPr>
        <xdr:cNvPr id="307" name="直線コネクタ 306">
          <a:extLst>
            <a:ext uri="{FF2B5EF4-FFF2-40B4-BE49-F238E27FC236}">
              <a16:creationId xmlns:a16="http://schemas.microsoft.com/office/drawing/2014/main" id="{722E3E02-BBC0-499E-B6E3-B10A51597B41}"/>
            </a:ext>
          </a:extLst>
        </xdr:cNvPr>
        <xdr:cNvCxnSpPr/>
      </xdr:nvCxnSpPr>
      <xdr:spPr>
        <a:xfrm>
          <a:off x="3797300" y="140150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308" name="楕円 307">
          <a:extLst>
            <a:ext uri="{FF2B5EF4-FFF2-40B4-BE49-F238E27FC236}">
              <a16:creationId xmlns:a16="http://schemas.microsoft.com/office/drawing/2014/main" id="{E03A684A-CBC7-46D2-95F7-32D148CC14A4}"/>
            </a:ext>
          </a:extLst>
        </xdr:cNvPr>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78105</xdr:rowOff>
    </xdr:from>
    <xdr:to>
      <xdr:col>19</xdr:col>
      <xdr:colOff>177800</xdr:colOff>
      <xdr:row>81</xdr:row>
      <xdr:rowOff>127636</xdr:rowOff>
    </xdr:to>
    <xdr:cxnSp macro="">
      <xdr:nvCxnSpPr>
        <xdr:cNvPr id="309" name="直線コネクタ 308">
          <a:extLst>
            <a:ext uri="{FF2B5EF4-FFF2-40B4-BE49-F238E27FC236}">
              <a16:creationId xmlns:a16="http://schemas.microsoft.com/office/drawing/2014/main" id="{1595A54D-090D-4F2A-B2DD-BF7C80692C34}"/>
            </a:ext>
          </a:extLst>
        </xdr:cNvPr>
        <xdr:cNvCxnSpPr/>
      </xdr:nvCxnSpPr>
      <xdr:spPr>
        <a:xfrm>
          <a:off x="2908300" y="139655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0" name="楕円 309">
          <a:extLst>
            <a:ext uri="{FF2B5EF4-FFF2-40B4-BE49-F238E27FC236}">
              <a16:creationId xmlns:a16="http://schemas.microsoft.com/office/drawing/2014/main" id="{B0086674-3ACA-42AF-8C2F-9C696DC6733D}"/>
            </a:ext>
          </a:extLst>
        </xdr:cNvPr>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78105</xdr:rowOff>
    </xdr:to>
    <xdr:cxnSp macro="">
      <xdr:nvCxnSpPr>
        <xdr:cNvPr id="311" name="直線コネクタ 310">
          <a:extLst>
            <a:ext uri="{FF2B5EF4-FFF2-40B4-BE49-F238E27FC236}">
              <a16:creationId xmlns:a16="http://schemas.microsoft.com/office/drawing/2014/main" id="{492A55FF-22FD-4FA3-BA8A-D4FAF2ABD85C}"/>
            </a:ext>
          </a:extLst>
        </xdr:cNvPr>
        <xdr:cNvCxnSpPr/>
      </xdr:nvCxnSpPr>
      <xdr:spPr>
        <a:xfrm>
          <a:off x="2019300" y="13946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2" name="楕円 311">
          <a:extLst>
            <a:ext uri="{FF2B5EF4-FFF2-40B4-BE49-F238E27FC236}">
              <a16:creationId xmlns:a16="http://schemas.microsoft.com/office/drawing/2014/main" id="{788F42F3-0DBD-4679-B0C1-28829D44F607}"/>
            </a:ext>
          </a:extLst>
        </xdr:cNvPr>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59055</xdr:rowOff>
    </xdr:to>
    <xdr:cxnSp macro="">
      <xdr:nvCxnSpPr>
        <xdr:cNvPr id="313" name="直線コネクタ 312">
          <a:extLst>
            <a:ext uri="{FF2B5EF4-FFF2-40B4-BE49-F238E27FC236}">
              <a16:creationId xmlns:a16="http://schemas.microsoft.com/office/drawing/2014/main" id="{10F8F801-3699-452A-A340-6ADF75BB1454}"/>
            </a:ext>
          </a:extLst>
        </xdr:cNvPr>
        <xdr:cNvCxnSpPr/>
      </xdr:nvCxnSpPr>
      <xdr:spPr>
        <a:xfrm>
          <a:off x="1130300" y="1390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42F2C118-963C-4E0F-A544-659B365B250E}"/>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a:extLst>
            <a:ext uri="{FF2B5EF4-FFF2-40B4-BE49-F238E27FC236}">
              <a16:creationId xmlns:a16="http://schemas.microsoft.com/office/drawing/2014/main" id="{1926DAAB-8E3A-489A-A460-AA426482D412}"/>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B7BCD974-8831-4E38-ACC0-A03E03241DEB}"/>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EFB6BD4E-0FC2-4C5C-974E-FA700244C244}"/>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8" name="n_1mainValue【公営住宅】&#10;有形固定資産減価償却率">
          <a:extLst>
            <a:ext uri="{FF2B5EF4-FFF2-40B4-BE49-F238E27FC236}">
              <a16:creationId xmlns:a16="http://schemas.microsoft.com/office/drawing/2014/main" id="{6EE0F0A2-AFD8-451E-A638-D2293E88505A}"/>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19" name="n_2mainValue【公営住宅】&#10;有形固定資産減価償却率">
          <a:extLst>
            <a:ext uri="{FF2B5EF4-FFF2-40B4-BE49-F238E27FC236}">
              <a16:creationId xmlns:a16="http://schemas.microsoft.com/office/drawing/2014/main" id="{15E6F712-8837-4704-9E0A-F95F4AE2D81A}"/>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0" name="n_3mainValue【公営住宅】&#10;有形固定資産減価償却率">
          <a:extLst>
            <a:ext uri="{FF2B5EF4-FFF2-40B4-BE49-F238E27FC236}">
              <a16:creationId xmlns:a16="http://schemas.microsoft.com/office/drawing/2014/main" id="{09F2002E-C081-4D51-A2B5-714C5FE7BF83}"/>
            </a:ext>
          </a:extLst>
        </xdr:cNvPr>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1" name="n_4mainValue【公営住宅】&#10;有形固定資産減価償却率">
          <a:extLst>
            <a:ext uri="{FF2B5EF4-FFF2-40B4-BE49-F238E27FC236}">
              <a16:creationId xmlns:a16="http://schemas.microsoft.com/office/drawing/2014/main" id="{1B0E245F-BBE0-41F2-BD44-02477CC5C97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943B617-2E35-4723-BBAD-DCC336CF2A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68DD25C-7BCC-4838-87D4-B2FFC337C3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DF6BAAF-08EC-4BB3-BE11-B831EB868E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37D6B47-32A2-4695-B70E-19B28B69D6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E033ECF-1F19-44F0-9C5B-0C6F45CAE0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F078126-4F4F-406F-95AF-652208C25C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3D3EE62-4B3E-449A-94C5-4E310A04A6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DD022CC-5EB7-4F83-B6B1-F6743B7D04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DB6DF0B-7607-440D-A363-84A75768B1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AE1F976-9D2B-43BE-A589-2D38332182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FF65CF7-7288-45B9-9BD8-1C90AC8DAFD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4DA2FCD-8687-486F-8CFC-AC2D4850DD7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BB8C14A-931F-4B49-A1C8-70DB8ECA8B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1F64835-8D8F-4BEF-B89D-9DF8AD648E9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BF4DC9A-279E-4C96-84A2-0F95DB7F393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B34D013-4D4E-4376-8C3B-C4664313753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7C449C6-9F7B-446D-8A56-A8418D25ED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4E486A6-561F-428D-B277-63F2D88AB91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408651C-045F-4AD4-9053-6B60A9C980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B17D160B-8ECB-4E26-961D-BC87CA5A95C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84E34E4-AA6B-4673-8DF2-DBA07D2F24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955DC79-D4B9-4A01-9835-34F220B25A7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59A5089-29F2-4A1D-9BB5-8F9456190E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298A1AFF-3175-4AFE-8D9D-740B9FD4006C}"/>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8DEADA91-0CDB-40C3-9695-7072260FC3B6}"/>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75F94819-0ACD-4EFD-AD8C-3AEE71F18510}"/>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574F41B0-01AA-4C7E-9144-527E8DD91458}"/>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77031EB1-5887-40C6-AD88-DDEF12279B0F}"/>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462D7B51-11E9-4B37-8284-F7BBD745387E}"/>
            </a:ext>
          </a:extLst>
        </xdr:cNvPr>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B492DAF6-07CC-4E90-BD9F-A252C883A139}"/>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A61D045B-960E-453F-A128-45ED752ED416}"/>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8A6A11F7-1DF3-453B-A0C4-0654B5157A89}"/>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9A276FED-3DCE-4440-B8D1-22DCE9262909}"/>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8FBDE398-9C2B-4DFC-A2AC-F81650A332EF}"/>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A6D2BB-EAFD-4486-A5F1-51AD887D6B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7F88991-5248-4968-BB7D-44637F1EDA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D38D44C-F55E-475C-9764-15D473C608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217BB6B-4A89-4C6E-B1D0-1B62BC7FFB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9995E90-7972-4F98-9C85-CAFF1C44E2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61" name="楕円 360">
          <a:extLst>
            <a:ext uri="{FF2B5EF4-FFF2-40B4-BE49-F238E27FC236}">
              <a16:creationId xmlns:a16="http://schemas.microsoft.com/office/drawing/2014/main" id="{B3FAE064-00F2-4907-8A36-D54F7D869206}"/>
            </a:ext>
          </a:extLst>
        </xdr:cNvPr>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62" name="【公営住宅】&#10;一人当たり面積該当値テキスト">
          <a:extLst>
            <a:ext uri="{FF2B5EF4-FFF2-40B4-BE49-F238E27FC236}">
              <a16:creationId xmlns:a16="http://schemas.microsoft.com/office/drawing/2014/main" id="{CE4E3DE5-52AF-426F-B6E4-553E56A6E455}"/>
            </a:ext>
          </a:extLst>
        </xdr:cNvPr>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363" name="楕円 362">
          <a:extLst>
            <a:ext uri="{FF2B5EF4-FFF2-40B4-BE49-F238E27FC236}">
              <a16:creationId xmlns:a16="http://schemas.microsoft.com/office/drawing/2014/main" id="{361B7A3F-4983-4DDF-8F48-97A569F44817}"/>
            </a:ext>
          </a:extLst>
        </xdr:cNvPr>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16383</xdr:rowOff>
    </xdr:to>
    <xdr:cxnSp macro="">
      <xdr:nvCxnSpPr>
        <xdr:cNvPr id="364" name="直線コネクタ 363">
          <a:extLst>
            <a:ext uri="{FF2B5EF4-FFF2-40B4-BE49-F238E27FC236}">
              <a16:creationId xmlns:a16="http://schemas.microsoft.com/office/drawing/2014/main" id="{4447F20D-8D2C-41A1-890A-CC7C5295BE05}"/>
            </a:ext>
          </a:extLst>
        </xdr:cNvPr>
        <xdr:cNvCxnSpPr/>
      </xdr:nvCxnSpPr>
      <xdr:spPr>
        <a:xfrm flipV="1">
          <a:off x="9639300" y="1458468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144145</xdr:rowOff>
    </xdr:from>
    <xdr:to>
      <xdr:col>46</xdr:col>
      <xdr:colOff>38100</xdr:colOff>
      <xdr:row>85</xdr:row>
      <xdr:rowOff>74295</xdr:rowOff>
    </xdr:to>
    <xdr:sp macro="" textlink="">
      <xdr:nvSpPr>
        <xdr:cNvPr id="365" name="楕円 364">
          <a:extLst>
            <a:ext uri="{FF2B5EF4-FFF2-40B4-BE49-F238E27FC236}">
              <a16:creationId xmlns:a16="http://schemas.microsoft.com/office/drawing/2014/main" id="{ABFF3E18-E5D4-4166-A1E9-CDF8F455BA04}"/>
            </a:ext>
          </a:extLst>
        </xdr:cNvPr>
        <xdr:cNvSpPr/>
      </xdr:nvSpPr>
      <xdr:spPr>
        <a:xfrm>
          <a:off x="8699500" y="14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xdr:rowOff>
    </xdr:from>
    <xdr:to>
      <xdr:col>50</xdr:col>
      <xdr:colOff>114300</xdr:colOff>
      <xdr:row>85</xdr:row>
      <xdr:rowOff>23495</xdr:rowOff>
    </xdr:to>
    <xdr:cxnSp macro="">
      <xdr:nvCxnSpPr>
        <xdr:cNvPr id="366" name="直線コネクタ 365">
          <a:extLst>
            <a:ext uri="{FF2B5EF4-FFF2-40B4-BE49-F238E27FC236}">
              <a16:creationId xmlns:a16="http://schemas.microsoft.com/office/drawing/2014/main" id="{0E73CAB0-1C78-42E9-BFC7-53328DA91366}"/>
            </a:ext>
          </a:extLst>
        </xdr:cNvPr>
        <xdr:cNvCxnSpPr/>
      </xdr:nvCxnSpPr>
      <xdr:spPr>
        <a:xfrm flipV="1">
          <a:off x="8750300" y="1458963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117094</xdr:rowOff>
    </xdr:from>
    <xdr:to>
      <xdr:col>41</xdr:col>
      <xdr:colOff>101600</xdr:colOff>
      <xdr:row>85</xdr:row>
      <xdr:rowOff>47244</xdr:rowOff>
    </xdr:to>
    <xdr:sp macro="" textlink="">
      <xdr:nvSpPr>
        <xdr:cNvPr id="367" name="楕円 366">
          <a:extLst>
            <a:ext uri="{FF2B5EF4-FFF2-40B4-BE49-F238E27FC236}">
              <a16:creationId xmlns:a16="http://schemas.microsoft.com/office/drawing/2014/main" id="{50D373E1-84BB-498C-81BB-AC6225879459}"/>
            </a:ext>
          </a:extLst>
        </xdr:cNvPr>
        <xdr:cNvSpPr/>
      </xdr:nvSpPr>
      <xdr:spPr>
        <a:xfrm>
          <a:off x="7810500" y="14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167894</xdr:rowOff>
    </xdr:from>
    <xdr:to>
      <xdr:col>45</xdr:col>
      <xdr:colOff>177800</xdr:colOff>
      <xdr:row>85</xdr:row>
      <xdr:rowOff>23495</xdr:rowOff>
    </xdr:to>
    <xdr:cxnSp macro="">
      <xdr:nvCxnSpPr>
        <xdr:cNvPr id="368" name="直線コネクタ 367">
          <a:extLst>
            <a:ext uri="{FF2B5EF4-FFF2-40B4-BE49-F238E27FC236}">
              <a16:creationId xmlns:a16="http://schemas.microsoft.com/office/drawing/2014/main" id="{CEDEE577-AA97-41DE-9437-D91F10470CF1}"/>
            </a:ext>
          </a:extLst>
        </xdr:cNvPr>
        <xdr:cNvCxnSpPr/>
      </xdr:nvCxnSpPr>
      <xdr:spPr>
        <a:xfrm>
          <a:off x="7861300" y="1456969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128270</xdr:rowOff>
    </xdr:from>
    <xdr:to>
      <xdr:col>36</xdr:col>
      <xdr:colOff>165100</xdr:colOff>
      <xdr:row>85</xdr:row>
      <xdr:rowOff>58420</xdr:rowOff>
    </xdr:to>
    <xdr:sp macro="" textlink="">
      <xdr:nvSpPr>
        <xdr:cNvPr id="369" name="楕円 368">
          <a:extLst>
            <a:ext uri="{FF2B5EF4-FFF2-40B4-BE49-F238E27FC236}">
              <a16:creationId xmlns:a16="http://schemas.microsoft.com/office/drawing/2014/main" id="{F6C0A5BF-C79A-48EB-923F-4AB88ED55A69}"/>
            </a:ext>
          </a:extLst>
        </xdr:cNvPr>
        <xdr:cNvSpPr/>
      </xdr:nvSpPr>
      <xdr:spPr>
        <a:xfrm>
          <a:off x="692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167894</xdr:rowOff>
    </xdr:from>
    <xdr:to>
      <xdr:col>41</xdr:col>
      <xdr:colOff>50800</xdr:colOff>
      <xdr:row>85</xdr:row>
      <xdr:rowOff>7620</xdr:rowOff>
    </xdr:to>
    <xdr:cxnSp macro="">
      <xdr:nvCxnSpPr>
        <xdr:cNvPr id="370" name="直線コネクタ 369">
          <a:extLst>
            <a:ext uri="{FF2B5EF4-FFF2-40B4-BE49-F238E27FC236}">
              <a16:creationId xmlns:a16="http://schemas.microsoft.com/office/drawing/2014/main" id="{5E38C7B1-79D6-4E31-90B1-5AC6E86EB6A0}"/>
            </a:ext>
          </a:extLst>
        </xdr:cNvPr>
        <xdr:cNvCxnSpPr/>
      </xdr:nvCxnSpPr>
      <xdr:spPr>
        <a:xfrm flipV="1">
          <a:off x="6972300" y="1456969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A5169EAF-6FC2-4821-A008-D31F782D1E32}"/>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7F99E977-6114-4C00-8C1C-10217E72D322}"/>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A494682A-1537-4B6C-BC53-DFF42C0174D0}"/>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9AB6C0DC-27B3-4859-838D-6BDFF216D493}"/>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83710</xdr:rowOff>
    </xdr:from>
    <xdr:ext cx="469744" cy="259045"/>
    <xdr:sp macro="" textlink="">
      <xdr:nvSpPr>
        <xdr:cNvPr id="375" name="n_1mainValue【公営住宅】&#10;一人当たり面積">
          <a:extLst>
            <a:ext uri="{FF2B5EF4-FFF2-40B4-BE49-F238E27FC236}">
              <a16:creationId xmlns:a16="http://schemas.microsoft.com/office/drawing/2014/main" id="{0DB1C9DA-6A12-4B6D-B0C4-B509A5B26E8F}"/>
            </a:ext>
          </a:extLst>
        </xdr:cNvPr>
        <xdr:cNvSpPr txBox="1"/>
      </xdr:nvSpPr>
      <xdr:spPr>
        <a:xfrm>
          <a:off x="9391727" y="143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65422</xdr:rowOff>
    </xdr:from>
    <xdr:ext cx="469744" cy="259045"/>
    <xdr:sp macro="" textlink="">
      <xdr:nvSpPr>
        <xdr:cNvPr id="376" name="n_2mainValue【公営住宅】&#10;一人当たり面積">
          <a:extLst>
            <a:ext uri="{FF2B5EF4-FFF2-40B4-BE49-F238E27FC236}">
              <a16:creationId xmlns:a16="http://schemas.microsoft.com/office/drawing/2014/main" id="{216022D1-8D26-4FE0-84FD-F54C0F462CD8}"/>
            </a:ext>
          </a:extLst>
        </xdr:cNvPr>
        <xdr:cNvSpPr txBox="1"/>
      </xdr:nvSpPr>
      <xdr:spPr>
        <a:xfrm>
          <a:off x="8515427" y="146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38371</xdr:rowOff>
    </xdr:from>
    <xdr:ext cx="469744" cy="259045"/>
    <xdr:sp macro="" textlink="">
      <xdr:nvSpPr>
        <xdr:cNvPr id="377" name="n_3mainValue【公営住宅】&#10;一人当たり面積">
          <a:extLst>
            <a:ext uri="{FF2B5EF4-FFF2-40B4-BE49-F238E27FC236}">
              <a16:creationId xmlns:a16="http://schemas.microsoft.com/office/drawing/2014/main" id="{83297194-D6C3-4AA2-832C-82FAAC0E5B9D}"/>
            </a:ext>
          </a:extLst>
        </xdr:cNvPr>
        <xdr:cNvSpPr txBox="1"/>
      </xdr:nvSpPr>
      <xdr:spPr>
        <a:xfrm>
          <a:off x="7626427" y="1461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49547</xdr:rowOff>
    </xdr:from>
    <xdr:ext cx="469744" cy="259045"/>
    <xdr:sp macro="" textlink="">
      <xdr:nvSpPr>
        <xdr:cNvPr id="378" name="n_4mainValue【公営住宅】&#10;一人当たり面積">
          <a:extLst>
            <a:ext uri="{FF2B5EF4-FFF2-40B4-BE49-F238E27FC236}">
              <a16:creationId xmlns:a16="http://schemas.microsoft.com/office/drawing/2014/main" id="{03305770-AAB0-4D8F-A34A-119052282B7D}"/>
            </a:ext>
          </a:extLst>
        </xdr:cNvPr>
        <xdr:cNvSpPr txBox="1"/>
      </xdr:nvSpPr>
      <xdr:spPr>
        <a:xfrm>
          <a:off x="6737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421D0E7-1654-4061-9293-6FA8C1850E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950B16B-430F-41EA-BCB0-EF3B343BE9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AA23BC8-7596-4512-AFFE-B8D2EB0781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B4DCC04-6B2B-458E-A423-75F244B155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931EC79-CC5B-4543-9E14-C662C61538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039D638-C684-40AF-B4A8-307C21821A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9A3D6CC-14F0-41BD-9BB2-26B2E95984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81E033A-F1D5-4C35-9813-058E213409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8BAD503-6725-4BDD-8638-6FBA52DE81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0AA63A0-5500-4461-BCDE-0EC42EC6E9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D78C066-0001-45FC-BAE4-BBF413BD3D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6310096-8FB4-4F87-9D4A-432AE717B6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B3A7D4E-F217-4114-8B0E-4D82966A11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29E9263-6951-4A1E-AA81-3F395007BA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B33CF36-7F1F-42D9-B3FF-574E00DA0A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E026B86-7DED-481F-B029-DEFCEE2856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ACD0A15-4973-4F63-91EF-1A8625FDAA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361E266-2980-4DE9-B934-455A62F389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F9C4097-71B1-4416-9675-6FFB5ED38A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762BA95-46C8-4A96-8DA8-EF678E46CA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A26F2D4-D6EA-4275-8F67-A7925A7D61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2DFF42F-75D9-4544-9962-66846DE605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7B0323B-1309-4542-9FDE-283EDB11C6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DD5EDAA-54A5-4C8D-A46A-1DD2E88AD1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9123FEE7-C8EB-4676-A697-80CE620FD7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7121301-E044-41A9-94F1-A695DC0A11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EC65FD5-0787-471E-9E6A-17AB6061E7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44B2214-F24E-4792-8590-C229E84C79F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40D4FFB3-1236-45E5-AF01-F948A2C7FC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B745BA20-4896-4806-B22F-6879BC16EA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AD79ACA-A9FD-4130-A7BD-5D1B9EDE50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635C196-F775-41DD-994D-78F9DBCE0A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703AAA4-AF75-4575-8621-2424552263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EFCE469-9857-4009-AFE2-E1103E2ABD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53DFDA62-96DF-4B3E-BA51-89C0753F39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D4BF1385-672C-4FEF-86DB-F6061328F2C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5539A57-5AED-4BFC-9139-564676F9F4B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7832571-45A6-415D-9C8D-B355E6C00B1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DAEBB76C-4571-4956-A4E6-3E100715C8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64EEAE8-84EB-4093-A659-0080F0C6C0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A232FEE-7931-49C3-8902-5DBD3D7167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E428D18F-5859-4B58-9AF6-F974898769BF}"/>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0E71B13-AF1A-44E9-8398-537E0363715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D029B87-F93B-4FE4-932C-FAEE0BD5D6E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BD65774-29F3-4CBB-B1EA-3C3EA0D08BBB}"/>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E929F6F9-EA32-4FFA-83F4-E485514575C7}"/>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41383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43A6B8F-7138-475C-A666-887032323981}"/>
            </a:ext>
          </a:extLst>
        </xdr:cNvPr>
        <xdr:cNvSpPr txBox="1"/>
      </xdr:nvSpPr>
      <xdr:spPr>
        <a:xfrm>
          <a:off x="163576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C0E64E8D-F399-49FF-BEAB-2FD75242080B}"/>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FDC9B116-8356-4735-B2DA-C4DC5482682A}"/>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a:extLst>
            <a:ext uri="{FF2B5EF4-FFF2-40B4-BE49-F238E27FC236}">
              <a16:creationId xmlns:a16="http://schemas.microsoft.com/office/drawing/2014/main" id="{A2403EC2-A3E8-4D5C-9E75-3376D846C9BA}"/>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a:extLst>
            <a:ext uri="{FF2B5EF4-FFF2-40B4-BE49-F238E27FC236}">
              <a16:creationId xmlns:a16="http://schemas.microsoft.com/office/drawing/2014/main" id="{BF709367-B77F-4D70-A0DA-776BD3A77593}"/>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a:extLst>
            <a:ext uri="{FF2B5EF4-FFF2-40B4-BE49-F238E27FC236}">
              <a16:creationId xmlns:a16="http://schemas.microsoft.com/office/drawing/2014/main" id="{0DB23B01-BE3C-4511-AE41-7074D1DCAF6D}"/>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C25A1E2-DD7D-44D5-B7E7-5082B78023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F76FE2-80BB-46F4-B795-F84E4D50E0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AD7010C-5808-425F-A38D-7417467270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8B5305-0AE3-4D61-8E70-7FD43E30EC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9F192DA-B9EE-4106-92D4-29A972175C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36" name="楕円 435">
          <a:extLst>
            <a:ext uri="{FF2B5EF4-FFF2-40B4-BE49-F238E27FC236}">
              <a16:creationId xmlns:a16="http://schemas.microsoft.com/office/drawing/2014/main" id="{B80EAB48-251F-4F06-8F33-A24A86447717}"/>
            </a:ext>
          </a:extLst>
        </xdr:cNvPr>
        <xdr:cNvSpPr/>
      </xdr:nvSpPr>
      <xdr:spPr>
        <a:xfrm>
          <a:off x="16268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4551C11-1BE6-4E8A-B358-75D0372523E4}"/>
            </a:ext>
          </a:extLst>
        </xdr:cNvPr>
        <xdr:cNvSpPr txBox="1"/>
      </xdr:nvSpPr>
      <xdr:spPr>
        <a:xfrm>
          <a:off x="16357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438" name="楕円 437">
          <a:extLst>
            <a:ext uri="{FF2B5EF4-FFF2-40B4-BE49-F238E27FC236}">
              <a16:creationId xmlns:a16="http://schemas.microsoft.com/office/drawing/2014/main" id="{C59599CC-E6F0-4AFE-AD9D-BCB73B638CA4}"/>
            </a:ext>
          </a:extLst>
        </xdr:cNvPr>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32113</xdr:rowOff>
    </xdr:to>
    <xdr:cxnSp macro="">
      <xdr:nvCxnSpPr>
        <xdr:cNvPr id="439" name="直線コネクタ 438">
          <a:extLst>
            <a:ext uri="{FF2B5EF4-FFF2-40B4-BE49-F238E27FC236}">
              <a16:creationId xmlns:a16="http://schemas.microsoft.com/office/drawing/2014/main" id="{40DFB03A-3850-4F68-BCD8-BBA14779351C}"/>
            </a:ext>
          </a:extLst>
        </xdr:cNvPr>
        <xdr:cNvCxnSpPr/>
      </xdr:nvCxnSpPr>
      <xdr:spPr>
        <a:xfrm>
          <a:off x="15481300" y="649659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40" name="楕円 439">
          <a:extLst>
            <a:ext uri="{FF2B5EF4-FFF2-40B4-BE49-F238E27FC236}">
              <a16:creationId xmlns:a16="http://schemas.microsoft.com/office/drawing/2014/main" id="{780C1D51-A6AE-43C0-B4BD-4BC9EFF19E70}"/>
            </a:ext>
          </a:extLst>
        </xdr:cNvPr>
        <xdr:cNvSpPr/>
      </xdr:nvSpPr>
      <xdr:spPr>
        <a:xfrm>
          <a:off x="14541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152944</xdr:rowOff>
    </xdr:to>
    <xdr:cxnSp macro="">
      <xdr:nvCxnSpPr>
        <xdr:cNvPr id="441" name="直線コネクタ 440">
          <a:extLst>
            <a:ext uri="{FF2B5EF4-FFF2-40B4-BE49-F238E27FC236}">
              <a16:creationId xmlns:a16="http://schemas.microsoft.com/office/drawing/2014/main" id="{60623841-F6BB-4C21-9D25-662D6DA74EDB}"/>
            </a:ext>
          </a:extLst>
        </xdr:cNvPr>
        <xdr:cNvCxnSpPr/>
      </xdr:nvCxnSpPr>
      <xdr:spPr>
        <a:xfrm>
          <a:off x="14592300" y="644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xdr:rowOff>
    </xdr:from>
    <xdr:to>
      <xdr:col>72</xdr:col>
      <xdr:colOff>38100</xdr:colOff>
      <xdr:row>37</xdr:row>
      <xdr:rowOff>102507</xdr:rowOff>
    </xdr:to>
    <xdr:sp macro="" textlink="">
      <xdr:nvSpPr>
        <xdr:cNvPr id="442" name="楕円 441">
          <a:extLst>
            <a:ext uri="{FF2B5EF4-FFF2-40B4-BE49-F238E27FC236}">
              <a16:creationId xmlns:a16="http://schemas.microsoft.com/office/drawing/2014/main" id="{AF85E311-679A-455B-98FA-E5080F5C4D47}"/>
            </a:ext>
          </a:extLst>
        </xdr:cNvPr>
        <xdr:cNvSpPr/>
      </xdr:nvSpPr>
      <xdr:spPr>
        <a:xfrm>
          <a:off x="13652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51707</xdr:rowOff>
    </xdr:from>
    <xdr:to>
      <xdr:col>76</xdr:col>
      <xdr:colOff>114300</xdr:colOff>
      <xdr:row>37</xdr:row>
      <xdr:rowOff>103958</xdr:rowOff>
    </xdr:to>
    <xdr:cxnSp macro="">
      <xdr:nvCxnSpPr>
        <xdr:cNvPr id="443" name="直線コネクタ 442">
          <a:extLst>
            <a:ext uri="{FF2B5EF4-FFF2-40B4-BE49-F238E27FC236}">
              <a16:creationId xmlns:a16="http://schemas.microsoft.com/office/drawing/2014/main" id="{36ACCF65-30FB-4313-B259-B9901B566660}"/>
            </a:ext>
          </a:extLst>
        </xdr:cNvPr>
        <xdr:cNvCxnSpPr/>
      </xdr:nvCxnSpPr>
      <xdr:spPr>
        <a:xfrm>
          <a:off x="13703300" y="63953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115207</xdr:rowOff>
    </xdr:from>
    <xdr:to>
      <xdr:col>67</xdr:col>
      <xdr:colOff>101600</xdr:colOff>
      <xdr:row>37</xdr:row>
      <xdr:rowOff>45357</xdr:rowOff>
    </xdr:to>
    <xdr:sp macro="" textlink="">
      <xdr:nvSpPr>
        <xdr:cNvPr id="444" name="楕円 443">
          <a:extLst>
            <a:ext uri="{FF2B5EF4-FFF2-40B4-BE49-F238E27FC236}">
              <a16:creationId xmlns:a16="http://schemas.microsoft.com/office/drawing/2014/main" id="{3E853EE5-4E89-46E9-B300-2398266E126E}"/>
            </a:ext>
          </a:extLst>
        </xdr:cNvPr>
        <xdr:cNvSpPr/>
      </xdr:nvSpPr>
      <xdr:spPr>
        <a:xfrm>
          <a:off x="12763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166007</xdr:rowOff>
    </xdr:from>
    <xdr:to>
      <xdr:col>71</xdr:col>
      <xdr:colOff>177800</xdr:colOff>
      <xdr:row>37</xdr:row>
      <xdr:rowOff>51707</xdr:rowOff>
    </xdr:to>
    <xdr:cxnSp macro="">
      <xdr:nvCxnSpPr>
        <xdr:cNvPr id="445" name="直線コネクタ 444">
          <a:extLst>
            <a:ext uri="{FF2B5EF4-FFF2-40B4-BE49-F238E27FC236}">
              <a16:creationId xmlns:a16="http://schemas.microsoft.com/office/drawing/2014/main" id="{6919F5FA-E979-447F-855E-7FE3C84F03DB}"/>
            </a:ext>
          </a:extLst>
        </xdr:cNvPr>
        <xdr:cNvCxnSpPr/>
      </xdr:nvCxnSpPr>
      <xdr:spPr>
        <a:xfrm>
          <a:off x="12814300" y="63382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65452EEC-4F11-414D-8F36-75DF6EB67FF8}"/>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D9AF0AEE-BFF3-4777-BB67-0ABF742AFC14}"/>
            </a:ext>
          </a:extLst>
        </xdr:cNvPr>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6063B3F-94D8-4C9D-A889-0EB608B78920}"/>
            </a:ext>
          </a:extLst>
        </xdr:cNvPr>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61810AA-EE12-413B-A5ED-843B39E26635}"/>
            </a:ext>
          </a:extLst>
        </xdr:cNvPr>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A907AC8-3C44-4331-A8D5-D843EBD36FF6}"/>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D53E240A-D12D-4083-9E22-211498DFDC4D}"/>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119034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6952639D-D6D1-4BCB-815F-8C25962E8D2B}"/>
            </a:ext>
          </a:extLst>
        </xdr:cNvPr>
        <xdr:cNvSpPr txBox="1"/>
      </xdr:nvSpPr>
      <xdr:spPr>
        <a:xfrm>
          <a:off x="13500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61884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1132ADFD-9A16-4DA0-B1AA-90AD1E405DAD}"/>
            </a:ext>
          </a:extLst>
        </xdr:cNvPr>
        <xdr:cNvSpPr txBox="1"/>
      </xdr:nvSpPr>
      <xdr:spPr>
        <a:xfrm>
          <a:off x="12611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4AEB778-710F-4422-8683-FF66EAD457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2A5DC9D9-52F4-4B48-A4F2-29765AE467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72BA369-18CF-49AB-A40B-FD16E509FA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79263F46-8F43-47DE-BB0B-3BF229C9E3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8DC68FA-6B56-4231-949F-CB62964FB5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8BA8D9E0-6D9A-4FA1-9D48-D3181DE672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727B00B0-FF23-4863-AE66-9B4F61EF40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80CCE56B-84D8-495F-9586-49340C6E02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32E2B6E-20A5-4BC8-9D3D-0F4B29DE1E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672F7CAC-72C7-40EA-9A12-FF7F20DE45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7A7C8141-A116-444D-8E8C-EE35255C96C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86B47E12-0914-4956-ACE2-CA0DF2AF4D2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A9289FC3-6430-4450-82B8-597B9A40D05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243F9354-2BC6-470D-BE97-4ED7F449740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92738F02-3CE5-4E28-9486-0D6C9D1F11A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930B1919-45B8-4418-9629-01C548BBBFC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4C52206D-F15C-4269-83F7-9B8C15E8FE5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62B0E595-2FC2-46A9-BAB9-F8225A28E1B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E2285282-6AD2-4DF8-80CE-0229BFC6E55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F40BAB2C-BAB5-4B3D-AB79-F4E35EFC2E5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49FE38CE-22D5-4223-83A1-A3561CBDB12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1F464448-DA5C-4020-B41A-E2E1BCF7F9B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AB4B331D-502E-4CD2-888C-AA0729C66A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D601C0E0-80BD-4E38-BD9F-B77E8ED07F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8A43D347-B7B8-49C3-8865-498EA57016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715EA9BD-D428-4CC9-BCD1-CF20CA308E6E}"/>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587F3665-1714-480F-84F9-A60887B18FED}"/>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B16B8D6C-4D79-4684-8A64-B8805972FD44}"/>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1E042621-2B86-4321-BEDD-484F1E7E29DC}"/>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0D4E5CC7-5A5F-4A55-AFE8-6C93E449A76F}"/>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459E767F-1ECF-4C92-9964-5A1E0C1A020F}"/>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A17C4A32-C4C7-4382-B65D-BF038FE0173F}"/>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F1854742-1418-4996-A05C-F1BAEFBE237F}"/>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a:extLst>
            <a:ext uri="{FF2B5EF4-FFF2-40B4-BE49-F238E27FC236}">
              <a16:creationId xmlns:a16="http://schemas.microsoft.com/office/drawing/2014/main" id="{BB2AB746-9E63-4111-8FC3-B313A3DDD035}"/>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a:extLst>
            <a:ext uri="{FF2B5EF4-FFF2-40B4-BE49-F238E27FC236}">
              <a16:creationId xmlns:a16="http://schemas.microsoft.com/office/drawing/2014/main" id="{8D2F074B-6DA9-42CC-BAF7-56F3EF1C7C75}"/>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a:extLst>
            <a:ext uri="{FF2B5EF4-FFF2-40B4-BE49-F238E27FC236}">
              <a16:creationId xmlns:a16="http://schemas.microsoft.com/office/drawing/2014/main" id="{C10B3020-0A40-416C-A792-37EAC88969C0}"/>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7E6DF0C-824F-4E31-8E44-4E70671504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BCE64B2-B592-4621-963A-CA89FB2BD7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D7289B0-4455-45FC-A054-61F9CE4283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9BC5D30-B00F-4787-95E0-22B91598CD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E49850E-B98E-4CF9-834A-C5774DA22A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112485</xdr:rowOff>
    </xdr:from>
    <xdr:to>
      <xdr:col>116</xdr:col>
      <xdr:colOff>114300</xdr:colOff>
      <xdr:row>39</xdr:row>
      <xdr:rowOff>42635</xdr:rowOff>
    </xdr:to>
    <xdr:sp macro="" textlink="">
      <xdr:nvSpPr>
        <xdr:cNvPr id="495" name="楕円 494">
          <a:extLst>
            <a:ext uri="{FF2B5EF4-FFF2-40B4-BE49-F238E27FC236}">
              <a16:creationId xmlns:a16="http://schemas.microsoft.com/office/drawing/2014/main" id="{38266866-7076-4BB8-B3D0-531E46AF58D2}"/>
            </a:ext>
          </a:extLst>
        </xdr:cNvPr>
        <xdr:cNvSpPr/>
      </xdr:nvSpPr>
      <xdr:spPr>
        <a:xfrm>
          <a:off x="221107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135362</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AFFBDA66-52BB-4EC9-B417-6331C7D42EE5}"/>
            </a:ext>
          </a:extLst>
        </xdr:cNvPr>
        <xdr:cNvSpPr txBox="1"/>
      </xdr:nvSpPr>
      <xdr:spPr>
        <a:xfrm>
          <a:off x="22199600"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7" name="楕円 496">
          <a:extLst>
            <a:ext uri="{FF2B5EF4-FFF2-40B4-BE49-F238E27FC236}">
              <a16:creationId xmlns:a16="http://schemas.microsoft.com/office/drawing/2014/main" id="{5DF0AD2B-591F-470F-856A-A08D18A0CCA3}"/>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163285</xdr:rowOff>
    </xdr:from>
    <xdr:to>
      <xdr:col>116</xdr:col>
      <xdr:colOff>63500</xdr:colOff>
      <xdr:row>39</xdr:row>
      <xdr:rowOff>3810</xdr:rowOff>
    </xdr:to>
    <xdr:cxnSp macro="">
      <xdr:nvCxnSpPr>
        <xdr:cNvPr id="498" name="直線コネクタ 497">
          <a:extLst>
            <a:ext uri="{FF2B5EF4-FFF2-40B4-BE49-F238E27FC236}">
              <a16:creationId xmlns:a16="http://schemas.microsoft.com/office/drawing/2014/main" id="{8026E6A2-8434-4BAC-A7A5-6A65D209F92F}"/>
            </a:ext>
          </a:extLst>
        </xdr:cNvPr>
        <xdr:cNvCxnSpPr/>
      </xdr:nvCxnSpPr>
      <xdr:spPr>
        <a:xfrm flipV="1">
          <a:off x="21323300" y="6678385"/>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134257</xdr:rowOff>
    </xdr:from>
    <xdr:to>
      <xdr:col>107</xdr:col>
      <xdr:colOff>101600</xdr:colOff>
      <xdr:row>39</xdr:row>
      <xdr:rowOff>64407</xdr:rowOff>
    </xdr:to>
    <xdr:sp macro="" textlink="">
      <xdr:nvSpPr>
        <xdr:cNvPr id="499" name="楕円 498">
          <a:extLst>
            <a:ext uri="{FF2B5EF4-FFF2-40B4-BE49-F238E27FC236}">
              <a16:creationId xmlns:a16="http://schemas.microsoft.com/office/drawing/2014/main" id="{0B7EC2C0-B609-4303-AA92-7D92E15CED64}"/>
            </a:ext>
          </a:extLst>
        </xdr:cNvPr>
        <xdr:cNvSpPr/>
      </xdr:nvSpPr>
      <xdr:spPr>
        <a:xfrm>
          <a:off x="20383500" y="66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13607</xdr:rowOff>
    </xdr:to>
    <xdr:cxnSp macro="">
      <xdr:nvCxnSpPr>
        <xdr:cNvPr id="500" name="直線コネクタ 499">
          <a:extLst>
            <a:ext uri="{FF2B5EF4-FFF2-40B4-BE49-F238E27FC236}">
              <a16:creationId xmlns:a16="http://schemas.microsoft.com/office/drawing/2014/main" id="{23C28464-D42C-4149-A0E8-6E373E5FB803}"/>
            </a:ext>
          </a:extLst>
        </xdr:cNvPr>
        <xdr:cNvCxnSpPr/>
      </xdr:nvCxnSpPr>
      <xdr:spPr>
        <a:xfrm flipV="1">
          <a:off x="20434300" y="66903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140788</xdr:rowOff>
    </xdr:from>
    <xdr:to>
      <xdr:col>102</xdr:col>
      <xdr:colOff>165100</xdr:colOff>
      <xdr:row>39</xdr:row>
      <xdr:rowOff>70938</xdr:rowOff>
    </xdr:to>
    <xdr:sp macro="" textlink="">
      <xdr:nvSpPr>
        <xdr:cNvPr id="501" name="楕円 500">
          <a:extLst>
            <a:ext uri="{FF2B5EF4-FFF2-40B4-BE49-F238E27FC236}">
              <a16:creationId xmlns:a16="http://schemas.microsoft.com/office/drawing/2014/main" id="{8797A526-233B-4612-9749-72D299E5D402}"/>
            </a:ext>
          </a:extLst>
        </xdr:cNvPr>
        <xdr:cNvSpPr/>
      </xdr:nvSpPr>
      <xdr:spPr>
        <a:xfrm>
          <a:off x="19494500" y="66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13607</xdr:rowOff>
    </xdr:from>
    <xdr:to>
      <xdr:col>107</xdr:col>
      <xdr:colOff>50800</xdr:colOff>
      <xdr:row>39</xdr:row>
      <xdr:rowOff>20138</xdr:rowOff>
    </xdr:to>
    <xdr:cxnSp macro="">
      <xdr:nvCxnSpPr>
        <xdr:cNvPr id="502" name="直線コネクタ 501">
          <a:extLst>
            <a:ext uri="{FF2B5EF4-FFF2-40B4-BE49-F238E27FC236}">
              <a16:creationId xmlns:a16="http://schemas.microsoft.com/office/drawing/2014/main" id="{9516487E-7B32-4290-B9E9-9A9E16E3F2D8}"/>
            </a:ext>
          </a:extLst>
        </xdr:cNvPr>
        <xdr:cNvCxnSpPr/>
      </xdr:nvCxnSpPr>
      <xdr:spPr>
        <a:xfrm flipV="1">
          <a:off x="19545300" y="6700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150585</xdr:rowOff>
    </xdr:from>
    <xdr:to>
      <xdr:col>98</xdr:col>
      <xdr:colOff>38100</xdr:colOff>
      <xdr:row>39</xdr:row>
      <xdr:rowOff>80735</xdr:rowOff>
    </xdr:to>
    <xdr:sp macro="" textlink="">
      <xdr:nvSpPr>
        <xdr:cNvPr id="503" name="楕円 502">
          <a:extLst>
            <a:ext uri="{FF2B5EF4-FFF2-40B4-BE49-F238E27FC236}">
              <a16:creationId xmlns:a16="http://schemas.microsoft.com/office/drawing/2014/main" id="{772AFEBC-63E7-4A47-96C3-02FB69AD5A33}"/>
            </a:ext>
          </a:extLst>
        </xdr:cNvPr>
        <xdr:cNvSpPr/>
      </xdr:nvSpPr>
      <xdr:spPr>
        <a:xfrm>
          <a:off x="18605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20138</xdr:rowOff>
    </xdr:from>
    <xdr:to>
      <xdr:col>102</xdr:col>
      <xdr:colOff>114300</xdr:colOff>
      <xdr:row>39</xdr:row>
      <xdr:rowOff>29935</xdr:rowOff>
    </xdr:to>
    <xdr:cxnSp macro="">
      <xdr:nvCxnSpPr>
        <xdr:cNvPr id="504" name="直線コネクタ 503">
          <a:extLst>
            <a:ext uri="{FF2B5EF4-FFF2-40B4-BE49-F238E27FC236}">
              <a16:creationId xmlns:a16="http://schemas.microsoft.com/office/drawing/2014/main" id="{DA98AC95-A89B-464B-B3DD-7C821F550DAA}"/>
            </a:ext>
          </a:extLst>
        </xdr:cNvPr>
        <xdr:cNvCxnSpPr/>
      </xdr:nvCxnSpPr>
      <xdr:spPr>
        <a:xfrm flipV="1">
          <a:off x="18656300" y="67066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D23CF8E7-880B-4751-8B77-23DE8B0B96F5}"/>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62016469-8522-4385-A4D6-13F121E0402F}"/>
            </a:ext>
          </a:extLst>
        </xdr:cNvPr>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A22236DB-8E89-47CD-8F35-5797A2DE8BE7}"/>
            </a:ext>
          </a:extLst>
        </xdr:cNvPr>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92546</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4B83FFF7-8E93-45B5-9116-BFA08C2353F7}"/>
            </a:ext>
          </a:extLst>
        </xdr:cNvPr>
        <xdr:cNvSpPr txBox="1"/>
      </xdr:nvSpPr>
      <xdr:spPr>
        <a:xfrm>
          <a:off x="18421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2C74B421-1AC0-44B5-A67D-D7F4C050BCF5}"/>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80934</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36822F5D-3715-46FD-928A-75E5E2F80208}"/>
            </a:ext>
          </a:extLst>
        </xdr:cNvPr>
        <xdr:cNvSpPr txBox="1"/>
      </xdr:nvSpPr>
      <xdr:spPr>
        <a:xfrm>
          <a:off x="20199427"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87466</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A97C94AC-8480-494D-AA84-2B8CF2C1BA99}"/>
            </a:ext>
          </a:extLst>
        </xdr:cNvPr>
        <xdr:cNvSpPr txBox="1"/>
      </xdr:nvSpPr>
      <xdr:spPr>
        <a:xfrm>
          <a:off x="19310427" y="64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97263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B00AEA36-A3D8-46E0-A0B4-74F51CCC25D2}"/>
            </a:ext>
          </a:extLst>
        </xdr:cNvPr>
        <xdr:cNvSpPr txBox="1"/>
      </xdr:nvSpPr>
      <xdr:spPr>
        <a:xfrm>
          <a:off x="18421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6FF96CE5-2669-41D6-AA87-E41985CB2A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5E6827A7-8719-41F0-B878-ABED639D58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2B81219-3104-4658-98D3-B0FA38F564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BA0B40D6-4E49-42DA-81DF-DD47FB7F2C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FBB742F7-69D8-4BEE-A9DA-10115F0829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CA4B38C-2CED-4AE8-8100-078A00D708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18F7B620-692E-4D18-A962-B77EE7DCA9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1BE371C7-5539-42BB-9600-B168843EF0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BE5DA08-FDFE-471F-801E-D1DAE9F941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C2D83AF4-2775-4E15-8D30-1040F0C5BF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46846811-B980-4718-9364-CDE907F0EA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9DB0952D-E2C6-4536-8077-1A53C4B588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B0B5CDCC-449D-4382-8CB1-02D254C969E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96C539EF-126D-4FFC-8AA2-D5C8C60A83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ECE26731-B958-4769-9D61-72A1AB74A2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4A078F26-2160-4EF1-8015-D26F13AC91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82C7402F-17AB-4E85-B1B7-6CCF17ED96C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B9E1430A-F7A2-4BFC-986F-CED19ED2AC0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D4709359-2417-467D-9B1F-B11B108AA0C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12AFB77E-1B64-4858-99AC-404C63BCDF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6646F0AB-A0FA-4CFA-9BAF-25B83F83CD9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1E961E2-DFFC-4F28-A296-8B7FDCAA0D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FA19D031-8CBE-4155-8079-6DBB7CEEA19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738E2D86-9C35-4F49-B00A-CB953F78EC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BDF6129F-0608-4FCE-B421-D913FD373128}"/>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796B2BA9-B27B-4842-9FE9-96D13728B954}"/>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DABB47BC-B734-4C05-AE48-7D190007AEE8}"/>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E76CBCE4-597E-4C09-939A-BDA9C1C7D1A1}"/>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D54F9E2D-1D28-4DA1-A73B-9494BE76240D}"/>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E1E300E8-66E5-4069-B3E4-908F65B022AF}"/>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FADBE72C-3B4D-4723-806C-4C0A06ED4EC4}"/>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5B4A295C-E8AA-41FA-B746-2E9BA50B1EB2}"/>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a:extLst>
            <a:ext uri="{FF2B5EF4-FFF2-40B4-BE49-F238E27FC236}">
              <a16:creationId xmlns:a16="http://schemas.microsoft.com/office/drawing/2014/main" id="{2FFEB512-0F99-4820-B166-007BB948FF23}"/>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a:extLst>
            <a:ext uri="{FF2B5EF4-FFF2-40B4-BE49-F238E27FC236}">
              <a16:creationId xmlns:a16="http://schemas.microsoft.com/office/drawing/2014/main" id="{A864C004-849F-476E-8E91-77DA41CF1EB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a:extLst>
            <a:ext uri="{FF2B5EF4-FFF2-40B4-BE49-F238E27FC236}">
              <a16:creationId xmlns:a16="http://schemas.microsoft.com/office/drawing/2014/main" id="{E2BEBC1B-D0E5-4AA7-8684-73384375DA4F}"/>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C108515-E797-494C-BFBD-DD4278B5A8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1EEA7D5-0162-44C5-AB0F-604A5A24F8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F166FF4-3AB5-4439-AB5E-324579851E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3A2C6B7-07A2-4179-8A2E-62BC5BEF5A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26D9600-5518-49AF-8913-D415E6964D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3" name="楕円 552">
          <a:extLst>
            <a:ext uri="{FF2B5EF4-FFF2-40B4-BE49-F238E27FC236}">
              <a16:creationId xmlns:a16="http://schemas.microsoft.com/office/drawing/2014/main" id="{1A013C9A-33E2-4CF5-B1A9-CFE52E007BB5}"/>
            </a:ext>
          </a:extLst>
        </xdr:cNvPr>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63CF8111-80AD-4B05-B7C8-ABAFD97D73C1}"/>
            </a:ext>
          </a:extLst>
        </xdr:cNvPr>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55" name="楕円 554">
          <a:extLst>
            <a:ext uri="{FF2B5EF4-FFF2-40B4-BE49-F238E27FC236}">
              <a16:creationId xmlns:a16="http://schemas.microsoft.com/office/drawing/2014/main" id="{3257A447-986F-4841-B5D6-396BB7F49C49}"/>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165735</xdr:rowOff>
    </xdr:to>
    <xdr:cxnSp macro="">
      <xdr:nvCxnSpPr>
        <xdr:cNvPr id="556" name="直線コネクタ 555">
          <a:extLst>
            <a:ext uri="{FF2B5EF4-FFF2-40B4-BE49-F238E27FC236}">
              <a16:creationId xmlns:a16="http://schemas.microsoft.com/office/drawing/2014/main" id="{89A41F44-6006-4EFA-941B-8886DF5AB18D}"/>
            </a:ext>
          </a:extLst>
        </xdr:cNvPr>
        <xdr:cNvCxnSpPr/>
      </xdr:nvCxnSpPr>
      <xdr:spPr>
        <a:xfrm>
          <a:off x="15481300" y="102450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57" name="楕円 556">
          <a:extLst>
            <a:ext uri="{FF2B5EF4-FFF2-40B4-BE49-F238E27FC236}">
              <a16:creationId xmlns:a16="http://schemas.microsoft.com/office/drawing/2014/main" id="{C152F233-C449-46E1-8122-EE1D13C4F076}"/>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129540</xdr:rowOff>
    </xdr:to>
    <xdr:cxnSp macro="">
      <xdr:nvCxnSpPr>
        <xdr:cNvPr id="558" name="直線コネクタ 557">
          <a:extLst>
            <a:ext uri="{FF2B5EF4-FFF2-40B4-BE49-F238E27FC236}">
              <a16:creationId xmlns:a16="http://schemas.microsoft.com/office/drawing/2014/main" id="{ADDB89F0-BB03-4204-9F3F-E1E764C26E70}"/>
            </a:ext>
          </a:extLst>
        </xdr:cNvPr>
        <xdr:cNvCxnSpPr/>
      </xdr:nvCxnSpPr>
      <xdr:spPr>
        <a:xfrm>
          <a:off x="14592300" y="10216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59" name="楕円 558">
          <a:extLst>
            <a:ext uri="{FF2B5EF4-FFF2-40B4-BE49-F238E27FC236}">
              <a16:creationId xmlns:a16="http://schemas.microsoft.com/office/drawing/2014/main" id="{7326CB00-393A-4E85-B510-667B61AC634F}"/>
            </a:ext>
          </a:extLst>
        </xdr:cNvPr>
        <xdr:cNvSpPr/>
      </xdr:nvSpPr>
      <xdr:spPr>
        <a:xfrm>
          <a:off x="1365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59</xdr:row>
      <xdr:rowOff>100965</xdr:rowOff>
    </xdr:to>
    <xdr:cxnSp macro="">
      <xdr:nvCxnSpPr>
        <xdr:cNvPr id="560" name="直線コネクタ 559">
          <a:extLst>
            <a:ext uri="{FF2B5EF4-FFF2-40B4-BE49-F238E27FC236}">
              <a16:creationId xmlns:a16="http://schemas.microsoft.com/office/drawing/2014/main" id="{AA62CC84-CBF7-4A95-A869-C6B8D5E8F483}"/>
            </a:ext>
          </a:extLst>
        </xdr:cNvPr>
        <xdr:cNvCxnSpPr/>
      </xdr:nvCxnSpPr>
      <xdr:spPr>
        <a:xfrm>
          <a:off x="13703300" y="10203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170180</xdr:rowOff>
    </xdr:from>
    <xdr:to>
      <xdr:col>67</xdr:col>
      <xdr:colOff>101600</xdr:colOff>
      <xdr:row>59</xdr:row>
      <xdr:rowOff>100330</xdr:rowOff>
    </xdr:to>
    <xdr:sp macro="" textlink="">
      <xdr:nvSpPr>
        <xdr:cNvPr id="561" name="楕円 560">
          <a:extLst>
            <a:ext uri="{FF2B5EF4-FFF2-40B4-BE49-F238E27FC236}">
              <a16:creationId xmlns:a16="http://schemas.microsoft.com/office/drawing/2014/main" id="{E50766D7-68E7-465F-B678-12494B21E996}"/>
            </a:ext>
          </a:extLst>
        </xdr:cNvPr>
        <xdr:cNvSpPr/>
      </xdr:nvSpPr>
      <xdr:spPr>
        <a:xfrm>
          <a:off x="12763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59</xdr:row>
      <xdr:rowOff>87630</xdr:rowOff>
    </xdr:to>
    <xdr:cxnSp macro="">
      <xdr:nvCxnSpPr>
        <xdr:cNvPr id="562" name="直線コネクタ 561">
          <a:extLst>
            <a:ext uri="{FF2B5EF4-FFF2-40B4-BE49-F238E27FC236}">
              <a16:creationId xmlns:a16="http://schemas.microsoft.com/office/drawing/2014/main" id="{3D364FEA-AB01-40B0-B3CF-DBE9A56E4FC9}"/>
            </a:ext>
          </a:extLst>
        </xdr:cNvPr>
        <xdr:cNvCxnSpPr/>
      </xdr:nvCxnSpPr>
      <xdr:spPr>
        <a:xfrm>
          <a:off x="12814300" y="1016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a:extLst>
            <a:ext uri="{FF2B5EF4-FFF2-40B4-BE49-F238E27FC236}">
              <a16:creationId xmlns:a16="http://schemas.microsoft.com/office/drawing/2014/main" id="{84C18602-51CF-4206-B15C-254E17FD4E4C}"/>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学校施設】&#10;有形固定資産減価償却率">
          <a:extLst>
            <a:ext uri="{FF2B5EF4-FFF2-40B4-BE49-F238E27FC236}">
              <a16:creationId xmlns:a16="http://schemas.microsoft.com/office/drawing/2014/main" id="{40A4DAA6-4721-46A3-B229-59A6FCE43602}"/>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5" name="n_3aveValue【学校施設】&#10;有形固定資産減価償却率">
          <a:extLst>
            <a:ext uri="{FF2B5EF4-FFF2-40B4-BE49-F238E27FC236}">
              <a16:creationId xmlns:a16="http://schemas.microsoft.com/office/drawing/2014/main" id="{72583533-083A-4E22-A4FE-D8703E075A2A}"/>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6" name="n_4aveValue【学校施設】&#10;有形固定資産減価償却率">
          <a:extLst>
            <a:ext uri="{FF2B5EF4-FFF2-40B4-BE49-F238E27FC236}">
              <a16:creationId xmlns:a16="http://schemas.microsoft.com/office/drawing/2014/main" id="{475073A9-621F-46B9-AC64-516CB6FAE025}"/>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67" name="n_1mainValue【学校施設】&#10;有形固定資産減価償却率">
          <a:extLst>
            <a:ext uri="{FF2B5EF4-FFF2-40B4-BE49-F238E27FC236}">
              <a16:creationId xmlns:a16="http://schemas.microsoft.com/office/drawing/2014/main" id="{EDEF3D20-542C-45DF-A411-459D6277174B}"/>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68" name="n_2mainValue【学校施設】&#10;有形固定資産減価償却率">
          <a:extLst>
            <a:ext uri="{FF2B5EF4-FFF2-40B4-BE49-F238E27FC236}">
              <a16:creationId xmlns:a16="http://schemas.microsoft.com/office/drawing/2014/main" id="{8B78193A-A66C-44D6-AB6C-BBF419FBAD04}"/>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569" name="n_3mainValue【学校施設】&#10;有形固定資産減価償却率">
          <a:extLst>
            <a:ext uri="{FF2B5EF4-FFF2-40B4-BE49-F238E27FC236}">
              <a16:creationId xmlns:a16="http://schemas.microsoft.com/office/drawing/2014/main" id="{8761D25B-5DC6-4D25-A34D-575A48C4E06D}"/>
            </a:ext>
          </a:extLst>
        </xdr:cNvPr>
        <xdr:cNvSpPr txBox="1"/>
      </xdr:nvSpPr>
      <xdr:spPr>
        <a:xfrm>
          <a:off x="13500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570" name="n_4mainValue【学校施設】&#10;有形固定資産減価償却率">
          <a:extLst>
            <a:ext uri="{FF2B5EF4-FFF2-40B4-BE49-F238E27FC236}">
              <a16:creationId xmlns:a16="http://schemas.microsoft.com/office/drawing/2014/main" id="{4BA9EDE7-C292-43A2-B2D4-7817651F83EF}"/>
            </a:ext>
          </a:extLst>
        </xdr:cNvPr>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5DBD8003-A970-40C6-AD4D-E1C6DDFB3F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3AF69C6-2743-467B-A830-8EBFAA504A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705DF956-B094-4F8E-8FB7-3A9D1A38CB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6E38789B-1091-4287-9965-F586026098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DB04D45-8F63-42FE-980A-BEDEA1C6D5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4F6D08C2-0592-4BDB-A712-7C762DD34C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836B83E5-1EEC-46A8-819F-58AB7314B6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AF5F81E3-38F2-4D78-98FF-06CE8AC589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D8295EB9-9FD1-42E4-805A-434FC52965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85696241-EA77-476D-A149-AF9FB22375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9DF14C7-2ADA-440D-B48A-60530B947EE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F2F679C3-AB31-47F9-BEE3-2E98F3A38ED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F3807DBB-3EA6-46B6-A452-64E6DB87673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1452731D-F544-4DCD-9DA5-5526E8DF3E0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1462D001-19ED-4050-908F-417BF819D31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F1E84D3F-E58B-4133-A1B7-FB62B4621E7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93129471-98AE-4CC9-A67C-516BCD0AC41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DEEB71D3-E1AC-4D8C-A433-8237B70F97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B2A8A686-06DB-4F7D-BA39-AB826D34A44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854EC0B8-A5E8-4E4D-8C6A-C8F9F35005B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1C1CCFD-5738-477F-AD08-4FEEBFCFC14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F36CDDFF-8214-4D0A-8297-85034E70ADF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76131D2A-42CD-41B6-9CBB-F3BB2D3BAF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8544A7D8-20B2-40A2-B6B0-1885A7F2969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317045C-020F-42CE-8D5C-32AF5D2CCD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FBCE8CCE-61DD-4D4B-9BD4-436AA21080E4}"/>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C62D0A0D-601A-4A84-AD4D-1A5A049719B9}"/>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A45BC296-F619-4A4F-81D3-78ED8EDF8323}"/>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4AA98DC1-1078-4452-8CBB-64CA930BC68E}"/>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2F0B8C7C-9AAA-4F87-80DE-583A054D9736}"/>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449F96BA-FFB3-4C36-ADB8-46CAE577E08E}"/>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2A1FCD7C-C8A4-42B3-B7EB-019AAF2FA53C}"/>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8F0AC28F-4754-4DD4-87D2-7D83D4786CA3}"/>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a:extLst>
            <a:ext uri="{FF2B5EF4-FFF2-40B4-BE49-F238E27FC236}">
              <a16:creationId xmlns:a16="http://schemas.microsoft.com/office/drawing/2014/main" id="{323DEB56-4D03-483B-9611-4B7C1D7AB396}"/>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a:extLst>
            <a:ext uri="{FF2B5EF4-FFF2-40B4-BE49-F238E27FC236}">
              <a16:creationId xmlns:a16="http://schemas.microsoft.com/office/drawing/2014/main" id="{6613BEB9-191A-4E8D-AAB7-449194CCF977}"/>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a:extLst>
            <a:ext uri="{FF2B5EF4-FFF2-40B4-BE49-F238E27FC236}">
              <a16:creationId xmlns:a16="http://schemas.microsoft.com/office/drawing/2014/main" id="{40DBD7A0-42B5-4C6E-BE06-7518F95D8E59}"/>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144867E-BAC2-4912-8000-BEA5DC53E3B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E6B8FCD-7BC4-4B44-BFA7-2C14542C99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31C0EFC-8348-4893-A6EA-069DAEDC63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8837386-97FD-4AF6-8AA2-9E5EC92D4C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A3DF3DA-94D8-4FCD-AFB9-829E99E270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163921</xdr:rowOff>
    </xdr:from>
    <xdr:to>
      <xdr:col>116</xdr:col>
      <xdr:colOff>114300</xdr:colOff>
      <xdr:row>61</xdr:row>
      <xdr:rowOff>94071</xdr:rowOff>
    </xdr:to>
    <xdr:sp macro="" textlink="">
      <xdr:nvSpPr>
        <xdr:cNvPr id="612" name="楕円 611">
          <a:extLst>
            <a:ext uri="{FF2B5EF4-FFF2-40B4-BE49-F238E27FC236}">
              <a16:creationId xmlns:a16="http://schemas.microsoft.com/office/drawing/2014/main" id="{31D8B5F3-8A60-45D2-8ECB-DC2DBE7D1F22}"/>
            </a:ext>
          </a:extLst>
        </xdr:cNvPr>
        <xdr:cNvSpPr/>
      </xdr:nvSpPr>
      <xdr:spPr>
        <a:xfrm>
          <a:off x="22110700" y="104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15348</xdr:rowOff>
    </xdr:from>
    <xdr:ext cx="469744" cy="259045"/>
    <xdr:sp macro="" textlink="">
      <xdr:nvSpPr>
        <xdr:cNvPr id="613" name="【学校施設】&#10;一人当たり面積該当値テキスト">
          <a:extLst>
            <a:ext uri="{FF2B5EF4-FFF2-40B4-BE49-F238E27FC236}">
              <a16:creationId xmlns:a16="http://schemas.microsoft.com/office/drawing/2014/main" id="{15CAB0CC-B05D-4AEB-820D-EAFD87A297E4}"/>
            </a:ext>
          </a:extLst>
        </xdr:cNvPr>
        <xdr:cNvSpPr txBox="1"/>
      </xdr:nvSpPr>
      <xdr:spPr>
        <a:xfrm>
          <a:off x="22199600" y="1030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3248</xdr:rowOff>
    </xdr:from>
    <xdr:to>
      <xdr:col>112</xdr:col>
      <xdr:colOff>38100</xdr:colOff>
      <xdr:row>61</xdr:row>
      <xdr:rowOff>104848</xdr:rowOff>
    </xdr:to>
    <xdr:sp macro="" textlink="">
      <xdr:nvSpPr>
        <xdr:cNvPr id="614" name="楕円 613">
          <a:extLst>
            <a:ext uri="{FF2B5EF4-FFF2-40B4-BE49-F238E27FC236}">
              <a16:creationId xmlns:a16="http://schemas.microsoft.com/office/drawing/2014/main" id="{C65B4A23-B243-4AB7-A2AF-C7F6E9B8C523}"/>
            </a:ext>
          </a:extLst>
        </xdr:cNvPr>
        <xdr:cNvSpPr/>
      </xdr:nvSpPr>
      <xdr:spPr>
        <a:xfrm>
          <a:off x="21272500" y="104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43271</xdr:rowOff>
    </xdr:from>
    <xdr:to>
      <xdr:col>116</xdr:col>
      <xdr:colOff>63500</xdr:colOff>
      <xdr:row>61</xdr:row>
      <xdr:rowOff>54048</xdr:rowOff>
    </xdr:to>
    <xdr:cxnSp macro="">
      <xdr:nvCxnSpPr>
        <xdr:cNvPr id="615" name="直線コネクタ 614">
          <a:extLst>
            <a:ext uri="{FF2B5EF4-FFF2-40B4-BE49-F238E27FC236}">
              <a16:creationId xmlns:a16="http://schemas.microsoft.com/office/drawing/2014/main" id="{5E194FED-0418-439B-B3E8-C940B2D34237}"/>
            </a:ext>
          </a:extLst>
        </xdr:cNvPr>
        <xdr:cNvCxnSpPr/>
      </xdr:nvCxnSpPr>
      <xdr:spPr>
        <a:xfrm flipV="1">
          <a:off x="21323300" y="10501721"/>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13371</xdr:rowOff>
    </xdr:from>
    <xdr:to>
      <xdr:col>107</xdr:col>
      <xdr:colOff>101600</xdr:colOff>
      <xdr:row>61</xdr:row>
      <xdr:rowOff>114971</xdr:rowOff>
    </xdr:to>
    <xdr:sp macro="" textlink="">
      <xdr:nvSpPr>
        <xdr:cNvPr id="616" name="楕円 615">
          <a:extLst>
            <a:ext uri="{FF2B5EF4-FFF2-40B4-BE49-F238E27FC236}">
              <a16:creationId xmlns:a16="http://schemas.microsoft.com/office/drawing/2014/main" id="{0A374201-1D01-4C84-998C-792BF49F3817}"/>
            </a:ext>
          </a:extLst>
        </xdr:cNvPr>
        <xdr:cNvSpPr/>
      </xdr:nvSpPr>
      <xdr:spPr>
        <a:xfrm>
          <a:off x="20383500" y="104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54048</xdr:rowOff>
    </xdr:from>
    <xdr:to>
      <xdr:col>111</xdr:col>
      <xdr:colOff>177800</xdr:colOff>
      <xdr:row>61</xdr:row>
      <xdr:rowOff>64171</xdr:rowOff>
    </xdr:to>
    <xdr:cxnSp macro="">
      <xdr:nvCxnSpPr>
        <xdr:cNvPr id="617" name="直線コネクタ 616">
          <a:extLst>
            <a:ext uri="{FF2B5EF4-FFF2-40B4-BE49-F238E27FC236}">
              <a16:creationId xmlns:a16="http://schemas.microsoft.com/office/drawing/2014/main" id="{F6E40F1A-FDEB-4DB9-ACC0-D30A4C866A6E}"/>
            </a:ext>
          </a:extLst>
        </xdr:cNvPr>
        <xdr:cNvCxnSpPr/>
      </xdr:nvCxnSpPr>
      <xdr:spPr>
        <a:xfrm flipV="1">
          <a:off x="20434300" y="1051249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19413</xdr:rowOff>
    </xdr:from>
    <xdr:to>
      <xdr:col>102</xdr:col>
      <xdr:colOff>165100</xdr:colOff>
      <xdr:row>61</xdr:row>
      <xdr:rowOff>121013</xdr:rowOff>
    </xdr:to>
    <xdr:sp macro="" textlink="">
      <xdr:nvSpPr>
        <xdr:cNvPr id="618" name="楕円 617">
          <a:extLst>
            <a:ext uri="{FF2B5EF4-FFF2-40B4-BE49-F238E27FC236}">
              <a16:creationId xmlns:a16="http://schemas.microsoft.com/office/drawing/2014/main" id="{8CC6403C-267E-4C24-BF4F-53CC6E4D3D7C}"/>
            </a:ext>
          </a:extLst>
        </xdr:cNvPr>
        <xdr:cNvSpPr/>
      </xdr:nvSpPr>
      <xdr:spPr>
        <a:xfrm>
          <a:off x="19494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64171</xdr:rowOff>
    </xdr:from>
    <xdr:to>
      <xdr:col>107</xdr:col>
      <xdr:colOff>50800</xdr:colOff>
      <xdr:row>61</xdr:row>
      <xdr:rowOff>70213</xdr:rowOff>
    </xdr:to>
    <xdr:cxnSp macro="">
      <xdr:nvCxnSpPr>
        <xdr:cNvPr id="619" name="直線コネクタ 618">
          <a:extLst>
            <a:ext uri="{FF2B5EF4-FFF2-40B4-BE49-F238E27FC236}">
              <a16:creationId xmlns:a16="http://schemas.microsoft.com/office/drawing/2014/main" id="{0537F551-AF67-47E7-A54B-8845AEA71D9F}"/>
            </a:ext>
          </a:extLst>
        </xdr:cNvPr>
        <xdr:cNvCxnSpPr/>
      </xdr:nvCxnSpPr>
      <xdr:spPr>
        <a:xfrm flipV="1">
          <a:off x="19545300" y="1052262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67092</xdr:rowOff>
    </xdr:from>
    <xdr:to>
      <xdr:col>98</xdr:col>
      <xdr:colOff>38100</xdr:colOff>
      <xdr:row>61</xdr:row>
      <xdr:rowOff>168692</xdr:rowOff>
    </xdr:to>
    <xdr:sp macro="" textlink="">
      <xdr:nvSpPr>
        <xdr:cNvPr id="620" name="楕円 619">
          <a:extLst>
            <a:ext uri="{FF2B5EF4-FFF2-40B4-BE49-F238E27FC236}">
              <a16:creationId xmlns:a16="http://schemas.microsoft.com/office/drawing/2014/main" id="{47958D37-60E9-4BF6-984F-DD678CCF2869}"/>
            </a:ext>
          </a:extLst>
        </xdr:cNvPr>
        <xdr:cNvSpPr/>
      </xdr:nvSpPr>
      <xdr:spPr>
        <a:xfrm>
          <a:off x="18605500" y="105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70213</xdr:rowOff>
    </xdr:from>
    <xdr:to>
      <xdr:col>102</xdr:col>
      <xdr:colOff>114300</xdr:colOff>
      <xdr:row>61</xdr:row>
      <xdr:rowOff>117892</xdr:rowOff>
    </xdr:to>
    <xdr:cxnSp macro="">
      <xdr:nvCxnSpPr>
        <xdr:cNvPr id="621" name="直線コネクタ 620">
          <a:extLst>
            <a:ext uri="{FF2B5EF4-FFF2-40B4-BE49-F238E27FC236}">
              <a16:creationId xmlns:a16="http://schemas.microsoft.com/office/drawing/2014/main" id="{86A346C1-2763-4D15-85EC-C0232F401CD6}"/>
            </a:ext>
          </a:extLst>
        </xdr:cNvPr>
        <xdr:cNvCxnSpPr/>
      </xdr:nvCxnSpPr>
      <xdr:spPr>
        <a:xfrm flipV="1">
          <a:off x="18656300" y="1052866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C74799BC-00D4-4ADA-A9B7-8328119C5286}"/>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623" name="n_2aveValue【学校施設】&#10;一人当たり面積">
          <a:extLst>
            <a:ext uri="{FF2B5EF4-FFF2-40B4-BE49-F238E27FC236}">
              <a16:creationId xmlns:a16="http://schemas.microsoft.com/office/drawing/2014/main" id="{5034A6D8-2DB3-452D-B570-3EB8060AD0A4}"/>
            </a:ext>
          </a:extLst>
        </xdr:cNvPr>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109945</xdr:rowOff>
    </xdr:from>
    <xdr:ext cx="469744" cy="259045"/>
    <xdr:sp macro="" textlink="">
      <xdr:nvSpPr>
        <xdr:cNvPr id="624" name="n_3aveValue【学校施設】&#10;一人当たり面積">
          <a:extLst>
            <a:ext uri="{FF2B5EF4-FFF2-40B4-BE49-F238E27FC236}">
              <a16:creationId xmlns:a16="http://schemas.microsoft.com/office/drawing/2014/main" id="{AD760D22-00EF-4DF8-AE0E-0A5A416B4E4A}"/>
            </a:ext>
          </a:extLst>
        </xdr:cNvPr>
        <xdr:cNvSpPr txBox="1"/>
      </xdr:nvSpPr>
      <xdr:spPr>
        <a:xfrm>
          <a:off x="19310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133458</xdr:rowOff>
    </xdr:from>
    <xdr:ext cx="469744" cy="259045"/>
    <xdr:sp macro="" textlink="">
      <xdr:nvSpPr>
        <xdr:cNvPr id="625" name="n_4aveValue【学校施設】&#10;一人当たり面積">
          <a:extLst>
            <a:ext uri="{FF2B5EF4-FFF2-40B4-BE49-F238E27FC236}">
              <a16:creationId xmlns:a16="http://schemas.microsoft.com/office/drawing/2014/main" id="{08B2A22E-2BF3-4B6E-B5E3-84F3D8963554}"/>
            </a:ext>
          </a:extLst>
        </xdr:cNvPr>
        <xdr:cNvSpPr txBox="1"/>
      </xdr:nvSpPr>
      <xdr:spPr>
        <a:xfrm>
          <a:off x="18421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121375</xdr:rowOff>
    </xdr:from>
    <xdr:ext cx="469744" cy="259045"/>
    <xdr:sp macro="" textlink="">
      <xdr:nvSpPr>
        <xdr:cNvPr id="626" name="n_1mainValue【学校施設】&#10;一人当たり面積">
          <a:extLst>
            <a:ext uri="{FF2B5EF4-FFF2-40B4-BE49-F238E27FC236}">
              <a16:creationId xmlns:a16="http://schemas.microsoft.com/office/drawing/2014/main" id="{F42EF2A9-4E18-47B6-BD9D-0AAFC5207FAC}"/>
            </a:ext>
          </a:extLst>
        </xdr:cNvPr>
        <xdr:cNvSpPr txBox="1"/>
      </xdr:nvSpPr>
      <xdr:spPr>
        <a:xfrm>
          <a:off x="21075727" y="102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106098</xdr:rowOff>
    </xdr:from>
    <xdr:ext cx="469744" cy="259045"/>
    <xdr:sp macro="" textlink="">
      <xdr:nvSpPr>
        <xdr:cNvPr id="627" name="n_2mainValue【学校施設】&#10;一人当たり面積">
          <a:extLst>
            <a:ext uri="{FF2B5EF4-FFF2-40B4-BE49-F238E27FC236}">
              <a16:creationId xmlns:a16="http://schemas.microsoft.com/office/drawing/2014/main" id="{6DEF2302-FC4C-483E-B158-47532706D00D}"/>
            </a:ext>
          </a:extLst>
        </xdr:cNvPr>
        <xdr:cNvSpPr txBox="1"/>
      </xdr:nvSpPr>
      <xdr:spPr>
        <a:xfrm>
          <a:off x="20199427" y="1056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112140</xdr:rowOff>
    </xdr:from>
    <xdr:ext cx="469744" cy="259045"/>
    <xdr:sp macro="" textlink="">
      <xdr:nvSpPr>
        <xdr:cNvPr id="628" name="n_3mainValue【学校施設】&#10;一人当たり面積">
          <a:extLst>
            <a:ext uri="{FF2B5EF4-FFF2-40B4-BE49-F238E27FC236}">
              <a16:creationId xmlns:a16="http://schemas.microsoft.com/office/drawing/2014/main" id="{80107600-B605-48BB-A861-50112E0DE0EF}"/>
            </a:ext>
          </a:extLst>
        </xdr:cNvPr>
        <xdr:cNvSpPr txBox="1"/>
      </xdr:nvSpPr>
      <xdr:spPr>
        <a:xfrm>
          <a:off x="19310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159819</xdr:rowOff>
    </xdr:from>
    <xdr:ext cx="469744" cy="259045"/>
    <xdr:sp macro="" textlink="">
      <xdr:nvSpPr>
        <xdr:cNvPr id="629" name="n_4mainValue【学校施設】&#10;一人当たり面積">
          <a:extLst>
            <a:ext uri="{FF2B5EF4-FFF2-40B4-BE49-F238E27FC236}">
              <a16:creationId xmlns:a16="http://schemas.microsoft.com/office/drawing/2014/main" id="{46F0A615-B83A-42CF-9103-4642B0DBA937}"/>
            </a:ext>
          </a:extLst>
        </xdr:cNvPr>
        <xdr:cNvSpPr txBox="1"/>
      </xdr:nvSpPr>
      <xdr:spPr>
        <a:xfrm>
          <a:off x="18421427" y="106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3727668-9FD4-4812-8040-D42DCE2B9C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D37DCD53-8087-4C31-BC4E-41ED0FEEBC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C0AE25E1-B773-400D-93EA-96B244D493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587A09D7-3960-4589-AECD-D31DC8DBFD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44BFA252-7EC9-4CB4-AB80-E22E97F5E0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13897DE9-51B2-416E-8DB3-D71C786041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6BDFAE17-76F2-401E-9D05-F7A277F4E6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1BEBADE0-814C-4C0E-8B49-692E379442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C47EA6A9-DE10-4FF0-A5CD-D7DD78915C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F8FDFF23-771E-4B9E-B0DE-DB4EC79302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4C18CBE6-2EAF-4985-8BB3-FA3F402DB2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5F612E95-A89B-46F5-80D6-4029627BE1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78C9CB82-25FE-4443-BC5F-4D8A09A6B4D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CA9C5564-6CED-4B64-8A51-FEAC69ED46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9CC69114-1012-4B70-9DD6-38719036002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71B0265C-D050-4212-9E68-76CB1D02B0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EC015A9F-10DC-4EF8-B9AB-BCF73FA15C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55736363-50D5-41A5-9DF5-33C7BE95AF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66E0AA18-D223-479A-9789-123F67351B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218FC98B-D565-4DC1-85A0-FBD4562451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B2C1D1C7-2E63-4CC6-98A5-CAC5199B8DF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BDC7917C-E49D-4370-AB47-BD76045BA9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EC404A3A-7F61-4FBA-8316-F0887EAAE71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53295675-204C-41AF-BB8A-776E7DC4B6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C3C7409C-0C71-43C5-912D-FDC4DEF3BE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9282B828-4129-40F2-9827-D00193EADFF1}"/>
            </a:ext>
          </a:extLst>
        </xdr:cNvPr>
        <xdr:cNvCxnSpPr/>
      </xdr:nvCxnSpPr>
      <xdr:spPr>
        <a:xfrm flipV="1">
          <a:off x="16318864" y="13458552"/>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C9075CD7-AEC9-4DF5-AF2A-1754357F1AA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222D43C-36FF-488F-B19D-16072705A45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8" name="【児童館】&#10;有形固定資産減価償却率最大値テキスト">
          <a:extLst>
            <a:ext uri="{FF2B5EF4-FFF2-40B4-BE49-F238E27FC236}">
              <a16:creationId xmlns:a16="http://schemas.microsoft.com/office/drawing/2014/main" id="{1977900D-D34A-43F3-BDBB-A9267F807E0B}"/>
            </a:ext>
          </a:extLst>
        </xdr:cNvPr>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9" name="直線コネクタ 658">
          <a:extLst>
            <a:ext uri="{FF2B5EF4-FFF2-40B4-BE49-F238E27FC236}">
              <a16:creationId xmlns:a16="http://schemas.microsoft.com/office/drawing/2014/main" id="{83F01DB8-B173-4ACC-885E-1E5D52B98A4B}"/>
            </a:ext>
          </a:extLst>
        </xdr:cNvPr>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137540</xdr:rowOff>
    </xdr:from>
    <xdr:ext cx="405111" cy="259045"/>
    <xdr:sp macro="" textlink="">
      <xdr:nvSpPr>
        <xdr:cNvPr id="660" name="【児童館】&#10;有形固定資産減価償却率平均値テキスト">
          <a:extLst>
            <a:ext uri="{FF2B5EF4-FFF2-40B4-BE49-F238E27FC236}">
              <a16:creationId xmlns:a16="http://schemas.microsoft.com/office/drawing/2014/main" id="{0AF72CD6-2762-4914-BE41-BB6A1242E2EA}"/>
            </a:ext>
          </a:extLst>
        </xdr:cNvPr>
        <xdr:cNvSpPr txBox="1"/>
      </xdr:nvSpPr>
      <xdr:spPr>
        <a:xfrm>
          <a:off x="16357600" y="1385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61" name="フローチャート: 判断 660">
          <a:extLst>
            <a:ext uri="{FF2B5EF4-FFF2-40B4-BE49-F238E27FC236}">
              <a16:creationId xmlns:a16="http://schemas.microsoft.com/office/drawing/2014/main" id="{597FB628-1FB3-43A7-8DF8-8976B6CA3A81}"/>
            </a:ext>
          </a:extLst>
        </xdr:cNvPr>
        <xdr:cNvSpPr/>
      </xdr:nvSpPr>
      <xdr:spPr>
        <a:xfrm>
          <a:off x="162687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36286</xdr:rowOff>
    </xdr:from>
    <xdr:to>
      <xdr:col>81</xdr:col>
      <xdr:colOff>101600</xdr:colOff>
      <xdr:row>81</xdr:row>
      <xdr:rowOff>137886</xdr:rowOff>
    </xdr:to>
    <xdr:sp macro="" textlink="">
      <xdr:nvSpPr>
        <xdr:cNvPr id="662" name="フローチャート: 判断 661">
          <a:extLst>
            <a:ext uri="{FF2B5EF4-FFF2-40B4-BE49-F238E27FC236}">
              <a16:creationId xmlns:a16="http://schemas.microsoft.com/office/drawing/2014/main" id="{4447F605-D9B6-44D6-B1F5-6EEF3A01B30E}"/>
            </a:ext>
          </a:extLst>
        </xdr:cNvPr>
        <xdr:cNvSpPr/>
      </xdr:nvSpPr>
      <xdr:spPr>
        <a:xfrm>
          <a:off x="15430500" y="1392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111398</xdr:rowOff>
    </xdr:from>
    <xdr:to>
      <xdr:col>76</xdr:col>
      <xdr:colOff>165100</xdr:colOff>
      <xdr:row>82</xdr:row>
      <xdr:rowOff>41548</xdr:rowOff>
    </xdr:to>
    <xdr:sp macro="" textlink="">
      <xdr:nvSpPr>
        <xdr:cNvPr id="663" name="フローチャート: 判断 662">
          <a:extLst>
            <a:ext uri="{FF2B5EF4-FFF2-40B4-BE49-F238E27FC236}">
              <a16:creationId xmlns:a16="http://schemas.microsoft.com/office/drawing/2014/main" id="{15D938A1-E11C-433C-8B2E-B67A4F0FCC49}"/>
            </a:ext>
          </a:extLst>
        </xdr:cNvPr>
        <xdr:cNvSpPr/>
      </xdr:nvSpPr>
      <xdr:spPr>
        <a:xfrm>
          <a:off x="14541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23223</xdr:rowOff>
    </xdr:from>
    <xdr:to>
      <xdr:col>72</xdr:col>
      <xdr:colOff>38100</xdr:colOff>
      <xdr:row>81</xdr:row>
      <xdr:rowOff>124823</xdr:rowOff>
    </xdr:to>
    <xdr:sp macro="" textlink="">
      <xdr:nvSpPr>
        <xdr:cNvPr id="664" name="フローチャート: 判断 663">
          <a:extLst>
            <a:ext uri="{FF2B5EF4-FFF2-40B4-BE49-F238E27FC236}">
              <a16:creationId xmlns:a16="http://schemas.microsoft.com/office/drawing/2014/main" id="{DEC54BAC-2247-4114-B3B9-D91C3E0A15A9}"/>
            </a:ext>
          </a:extLst>
        </xdr:cNvPr>
        <xdr:cNvSpPr/>
      </xdr:nvSpPr>
      <xdr:spPr>
        <a:xfrm>
          <a:off x="13652500" y="1391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665" name="フローチャート: 判断 664">
          <a:extLst>
            <a:ext uri="{FF2B5EF4-FFF2-40B4-BE49-F238E27FC236}">
              <a16:creationId xmlns:a16="http://schemas.microsoft.com/office/drawing/2014/main" id="{14939C3F-5DA5-46A8-A732-A336BD385F65}"/>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CC870B4-8530-48A9-A6B3-22509DEE3E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5F59A08-7AB6-4F5F-A781-1A60524C92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697358E-888D-491D-B51C-199E5D2219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2CDD4A4-E549-41BB-8400-1777601F23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4618CA7-FA67-4C8E-8BC0-505209CDA22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142421</xdr:rowOff>
    </xdr:from>
    <xdr:to>
      <xdr:col>85</xdr:col>
      <xdr:colOff>177800</xdr:colOff>
      <xdr:row>85</xdr:row>
      <xdr:rowOff>72571</xdr:rowOff>
    </xdr:to>
    <xdr:sp macro="" textlink="">
      <xdr:nvSpPr>
        <xdr:cNvPr id="671" name="楕円 670">
          <a:extLst>
            <a:ext uri="{FF2B5EF4-FFF2-40B4-BE49-F238E27FC236}">
              <a16:creationId xmlns:a16="http://schemas.microsoft.com/office/drawing/2014/main" id="{32ED9ECD-6DEE-45B8-8AA1-9C0690CF0458}"/>
            </a:ext>
          </a:extLst>
        </xdr:cNvPr>
        <xdr:cNvSpPr/>
      </xdr:nvSpPr>
      <xdr:spPr>
        <a:xfrm>
          <a:off x="162687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120848</xdr:rowOff>
    </xdr:from>
    <xdr:ext cx="405111" cy="259045"/>
    <xdr:sp macro="" textlink="">
      <xdr:nvSpPr>
        <xdr:cNvPr id="672" name="【児童館】&#10;有形固定資産減価償却率該当値テキスト">
          <a:extLst>
            <a:ext uri="{FF2B5EF4-FFF2-40B4-BE49-F238E27FC236}">
              <a16:creationId xmlns:a16="http://schemas.microsoft.com/office/drawing/2014/main" id="{C163B84E-BFAB-4407-9638-B1EE78C9C7C0}"/>
            </a:ext>
          </a:extLst>
        </xdr:cNvPr>
        <xdr:cNvSpPr txBox="1"/>
      </xdr:nvSpPr>
      <xdr:spPr>
        <a:xfrm>
          <a:off x="16357600"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673" name="楕円 672">
          <a:extLst>
            <a:ext uri="{FF2B5EF4-FFF2-40B4-BE49-F238E27FC236}">
              <a16:creationId xmlns:a16="http://schemas.microsoft.com/office/drawing/2014/main" id="{8DB0DD96-5A05-4A8A-9B6D-F3AB1444A357}"/>
            </a:ext>
          </a:extLst>
        </xdr:cNvPr>
        <xdr:cNvSpPr/>
      </xdr:nvSpPr>
      <xdr:spPr>
        <a:xfrm>
          <a:off x="15430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21771</xdr:rowOff>
    </xdr:to>
    <xdr:cxnSp macro="">
      <xdr:nvCxnSpPr>
        <xdr:cNvPr id="674" name="直線コネクタ 673">
          <a:extLst>
            <a:ext uri="{FF2B5EF4-FFF2-40B4-BE49-F238E27FC236}">
              <a16:creationId xmlns:a16="http://schemas.microsoft.com/office/drawing/2014/main" id="{01C66440-7928-42A8-828A-97527B2BFF66}"/>
            </a:ext>
          </a:extLst>
        </xdr:cNvPr>
        <xdr:cNvCxnSpPr/>
      </xdr:nvCxnSpPr>
      <xdr:spPr>
        <a:xfrm>
          <a:off x="15481300" y="145590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675" name="楕円 674">
          <a:extLst>
            <a:ext uri="{FF2B5EF4-FFF2-40B4-BE49-F238E27FC236}">
              <a16:creationId xmlns:a16="http://schemas.microsoft.com/office/drawing/2014/main" id="{72F398B1-86BA-452E-A225-4E01CDD0D610}"/>
            </a:ext>
          </a:extLst>
        </xdr:cNvPr>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121376</xdr:rowOff>
    </xdr:from>
    <xdr:to>
      <xdr:col>81</xdr:col>
      <xdr:colOff>50800</xdr:colOff>
      <xdr:row>84</xdr:row>
      <xdr:rowOff>157299</xdr:rowOff>
    </xdr:to>
    <xdr:cxnSp macro="">
      <xdr:nvCxnSpPr>
        <xdr:cNvPr id="676" name="直線コネクタ 675">
          <a:extLst>
            <a:ext uri="{FF2B5EF4-FFF2-40B4-BE49-F238E27FC236}">
              <a16:creationId xmlns:a16="http://schemas.microsoft.com/office/drawing/2014/main" id="{4C6B34B4-629A-4843-AC41-2858B70093BD}"/>
            </a:ext>
          </a:extLst>
        </xdr:cNvPr>
        <xdr:cNvCxnSpPr/>
      </xdr:nvCxnSpPr>
      <xdr:spPr>
        <a:xfrm>
          <a:off x="14592300" y="1452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33020</xdr:rowOff>
    </xdr:from>
    <xdr:to>
      <xdr:col>72</xdr:col>
      <xdr:colOff>38100</xdr:colOff>
      <xdr:row>84</xdr:row>
      <xdr:rowOff>134620</xdr:rowOff>
    </xdr:to>
    <xdr:sp macro="" textlink="">
      <xdr:nvSpPr>
        <xdr:cNvPr id="677" name="楕円 676">
          <a:extLst>
            <a:ext uri="{FF2B5EF4-FFF2-40B4-BE49-F238E27FC236}">
              <a16:creationId xmlns:a16="http://schemas.microsoft.com/office/drawing/2014/main" id="{785AEDCB-7977-4797-AE47-9165AC1AF043}"/>
            </a:ext>
          </a:extLst>
        </xdr:cNvPr>
        <xdr:cNvSpPr/>
      </xdr:nvSpPr>
      <xdr:spPr>
        <a:xfrm>
          <a:off x="1365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83820</xdr:rowOff>
    </xdr:from>
    <xdr:to>
      <xdr:col>76</xdr:col>
      <xdr:colOff>114300</xdr:colOff>
      <xdr:row>84</xdr:row>
      <xdr:rowOff>121376</xdr:rowOff>
    </xdr:to>
    <xdr:cxnSp macro="">
      <xdr:nvCxnSpPr>
        <xdr:cNvPr id="678" name="直線コネクタ 677">
          <a:extLst>
            <a:ext uri="{FF2B5EF4-FFF2-40B4-BE49-F238E27FC236}">
              <a16:creationId xmlns:a16="http://schemas.microsoft.com/office/drawing/2014/main" id="{756D1849-720C-4576-98E2-9AE0AF7416A9}"/>
            </a:ext>
          </a:extLst>
        </xdr:cNvPr>
        <xdr:cNvCxnSpPr/>
      </xdr:nvCxnSpPr>
      <xdr:spPr>
        <a:xfrm>
          <a:off x="13703300" y="144856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168548</xdr:rowOff>
    </xdr:from>
    <xdr:to>
      <xdr:col>67</xdr:col>
      <xdr:colOff>101600</xdr:colOff>
      <xdr:row>84</xdr:row>
      <xdr:rowOff>98698</xdr:rowOff>
    </xdr:to>
    <xdr:sp macro="" textlink="">
      <xdr:nvSpPr>
        <xdr:cNvPr id="679" name="楕円 678">
          <a:extLst>
            <a:ext uri="{FF2B5EF4-FFF2-40B4-BE49-F238E27FC236}">
              <a16:creationId xmlns:a16="http://schemas.microsoft.com/office/drawing/2014/main" id="{DB9738A4-B72E-42AF-89A3-073EE360D5FD}"/>
            </a:ext>
          </a:extLst>
        </xdr:cNvPr>
        <xdr:cNvSpPr/>
      </xdr:nvSpPr>
      <xdr:spPr>
        <a:xfrm>
          <a:off x="12763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83820</xdr:rowOff>
    </xdr:to>
    <xdr:cxnSp macro="">
      <xdr:nvCxnSpPr>
        <xdr:cNvPr id="680" name="直線コネクタ 679">
          <a:extLst>
            <a:ext uri="{FF2B5EF4-FFF2-40B4-BE49-F238E27FC236}">
              <a16:creationId xmlns:a16="http://schemas.microsoft.com/office/drawing/2014/main" id="{E9047A76-4FCE-4EF6-A0DA-18AEFEF2F457}"/>
            </a:ext>
          </a:extLst>
        </xdr:cNvPr>
        <xdr:cNvCxnSpPr/>
      </xdr:nvCxnSpPr>
      <xdr:spPr>
        <a:xfrm>
          <a:off x="12814300" y="1444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154413</xdr:rowOff>
    </xdr:from>
    <xdr:ext cx="405111" cy="259045"/>
    <xdr:sp macro="" textlink="">
      <xdr:nvSpPr>
        <xdr:cNvPr id="681" name="n_1aveValue【児童館】&#10;有形固定資産減価償却率">
          <a:extLst>
            <a:ext uri="{FF2B5EF4-FFF2-40B4-BE49-F238E27FC236}">
              <a16:creationId xmlns:a16="http://schemas.microsoft.com/office/drawing/2014/main" id="{2B5CC3E2-768A-41ED-A00F-97581F83CA42}"/>
            </a:ext>
          </a:extLst>
        </xdr:cNvPr>
        <xdr:cNvSpPr txBox="1"/>
      </xdr:nvSpPr>
      <xdr:spPr>
        <a:xfrm>
          <a:off x="152660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682" name="n_2aveValue【児童館】&#10;有形固定資産減価償却率">
          <a:extLst>
            <a:ext uri="{FF2B5EF4-FFF2-40B4-BE49-F238E27FC236}">
              <a16:creationId xmlns:a16="http://schemas.microsoft.com/office/drawing/2014/main" id="{A966F723-1E90-4C43-8035-15781A0EE691}"/>
            </a:ext>
          </a:extLst>
        </xdr:cNvPr>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141350</xdr:rowOff>
    </xdr:from>
    <xdr:ext cx="405111" cy="259045"/>
    <xdr:sp macro="" textlink="">
      <xdr:nvSpPr>
        <xdr:cNvPr id="683" name="n_3aveValue【児童館】&#10;有形固定資産減価償却率">
          <a:extLst>
            <a:ext uri="{FF2B5EF4-FFF2-40B4-BE49-F238E27FC236}">
              <a16:creationId xmlns:a16="http://schemas.microsoft.com/office/drawing/2014/main" id="{B721981C-A112-4162-8477-04DCED1DC09F}"/>
            </a:ext>
          </a:extLst>
        </xdr:cNvPr>
        <xdr:cNvSpPr txBox="1"/>
      </xdr:nvSpPr>
      <xdr:spPr>
        <a:xfrm>
          <a:off x="13500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684" name="n_4aveValue【児童館】&#10;有形固定資産減価償却率">
          <a:extLst>
            <a:ext uri="{FF2B5EF4-FFF2-40B4-BE49-F238E27FC236}">
              <a16:creationId xmlns:a16="http://schemas.microsoft.com/office/drawing/2014/main" id="{D92BFEF0-754E-4DBE-BCDC-5A57CAE98681}"/>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685" name="n_1mainValue【児童館】&#10;有形固定資産減価償却率">
          <a:extLst>
            <a:ext uri="{FF2B5EF4-FFF2-40B4-BE49-F238E27FC236}">
              <a16:creationId xmlns:a16="http://schemas.microsoft.com/office/drawing/2014/main" id="{01D254C0-CBA0-49A4-97A1-AC12DE0023DA}"/>
            </a:ext>
          </a:extLst>
        </xdr:cNvPr>
        <xdr:cNvSpPr txBox="1"/>
      </xdr:nvSpPr>
      <xdr:spPr>
        <a:xfrm>
          <a:off x="15266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686" name="n_2mainValue【児童館】&#10;有形固定資産減価償却率">
          <a:extLst>
            <a:ext uri="{FF2B5EF4-FFF2-40B4-BE49-F238E27FC236}">
              <a16:creationId xmlns:a16="http://schemas.microsoft.com/office/drawing/2014/main" id="{9ACEBD61-609E-45DC-B0BD-1DEDD02E4F4B}"/>
            </a:ext>
          </a:extLst>
        </xdr:cNvPr>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125747</xdr:rowOff>
    </xdr:from>
    <xdr:ext cx="405111" cy="259045"/>
    <xdr:sp macro="" textlink="">
      <xdr:nvSpPr>
        <xdr:cNvPr id="687" name="n_3mainValue【児童館】&#10;有形固定資産減価償却率">
          <a:extLst>
            <a:ext uri="{FF2B5EF4-FFF2-40B4-BE49-F238E27FC236}">
              <a16:creationId xmlns:a16="http://schemas.microsoft.com/office/drawing/2014/main" id="{D804E190-EA87-47CC-8892-64EFC2B2F886}"/>
            </a:ext>
          </a:extLst>
        </xdr:cNvPr>
        <xdr:cNvSpPr txBox="1"/>
      </xdr:nvSpPr>
      <xdr:spPr>
        <a:xfrm>
          <a:off x="13500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89825</xdr:rowOff>
    </xdr:from>
    <xdr:ext cx="405111" cy="259045"/>
    <xdr:sp macro="" textlink="">
      <xdr:nvSpPr>
        <xdr:cNvPr id="688" name="n_4mainValue【児童館】&#10;有形固定資産減価償却率">
          <a:extLst>
            <a:ext uri="{FF2B5EF4-FFF2-40B4-BE49-F238E27FC236}">
              <a16:creationId xmlns:a16="http://schemas.microsoft.com/office/drawing/2014/main" id="{84C621D9-F069-408D-9CCE-49A13AD09B08}"/>
            </a:ext>
          </a:extLst>
        </xdr:cNvPr>
        <xdr:cNvSpPr txBox="1"/>
      </xdr:nvSpPr>
      <xdr:spPr>
        <a:xfrm>
          <a:off x="12611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709FAE9E-6F95-46C3-934E-52FFF33A7A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6405C8CC-E7C6-4B1B-9D1E-9017AF7CB6F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EF081408-6E06-4AF6-9FD6-1FE2996055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8B0337E-269C-46E2-8282-D641B735F6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7CE11499-14B0-413F-A23F-E2B1EA1654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8850CC74-8F83-437D-A036-5D387C25B4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F40373ED-941F-4507-8646-C93E06CAB8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30F399F3-C6E5-41BE-9F4E-1B6BA58F83A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4A77DF7D-A1CF-4C6C-BFFB-2C467F3A90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13E4C2DA-5D30-41C3-98A5-E5EE65CAA6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A46FB4E6-2656-4E7E-9FBB-E1DA2BB901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EF68387E-6616-4EE7-A27C-ABD5DDD987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6CFBEE8A-FC53-492D-A684-9A1B66A9316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EE5E7898-F644-4356-9470-A101A720D64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8665498C-74BB-4683-88AF-86512E905C2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9D0C390B-BE86-4CEC-BE47-0DB022E9B72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1D04A9F6-62DB-49F8-90FD-C958113F57D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3CA7CFF0-EAE5-48CE-85E2-DC16EDE5A5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AC637D9A-CF62-46DF-933D-1AED601C871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2F45112F-EF8D-4060-B699-83C74A9C28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4A1A49EF-6DAD-419B-9A4B-AA009C0E1FC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FA5B6375-4032-4D21-A570-D874EF73B8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2457FE72-2040-4808-8F33-E9D0FC8BF1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20955</xdr:rowOff>
    </xdr:to>
    <xdr:cxnSp macro="">
      <xdr:nvCxnSpPr>
        <xdr:cNvPr id="712" name="直線コネクタ 711">
          <a:extLst>
            <a:ext uri="{FF2B5EF4-FFF2-40B4-BE49-F238E27FC236}">
              <a16:creationId xmlns:a16="http://schemas.microsoft.com/office/drawing/2014/main" id="{FA9ABC7A-044B-40C7-BAF4-7AB03CB4E87B}"/>
            </a:ext>
          </a:extLst>
        </xdr:cNvPr>
        <xdr:cNvCxnSpPr/>
      </xdr:nvCxnSpPr>
      <xdr:spPr>
        <a:xfrm flipV="1">
          <a:off x="22160864" y="13274039"/>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13" name="【児童館】&#10;一人当たり面積最小値テキスト">
          <a:extLst>
            <a:ext uri="{FF2B5EF4-FFF2-40B4-BE49-F238E27FC236}">
              <a16:creationId xmlns:a16="http://schemas.microsoft.com/office/drawing/2014/main" id="{F6F04299-417F-400F-A51C-08ED3EAA3B31}"/>
            </a:ext>
          </a:extLst>
        </xdr:cNvPr>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14" name="直線コネクタ 713">
          <a:extLst>
            <a:ext uri="{FF2B5EF4-FFF2-40B4-BE49-F238E27FC236}">
              <a16:creationId xmlns:a16="http://schemas.microsoft.com/office/drawing/2014/main" id="{EA484B5E-FEF0-4A94-BBFA-B3F9226CC8EC}"/>
            </a:ext>
          </a:extLst>
        </xdr:cNvPr>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5" name="【児童館】&#10;一人当たり面積最大値テキスト">
          <a:extLst>
            <a:ext uri="{FF2B5EF4-FFF2-40B4-BE49-F238E27FC236}">
              <a16:creationId xmlns:a16="http://schemas.microsoft.com/office/drawing/2014/main" id="{1B819B4B-94C5-4CA0-AD1C-2F05BD1E08B1}"/>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6" name="直線コネクタ 715">
          <a:extLst>
            <a:ext uri="{FF2B5EF4-FFF2-40B4-BE49-F238E27FC236}">
              <a16:creationId xmlns:a16="http://schemas.microsoft.com/office/drawing/2014/main" id="{C71DDC36-9D8F-4284-80CB-D44DDA5C7BC4}"/>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17" name="【児童館】&#10;一人当たり面積平均値テキスト">
          <a:extLst>
            <a:ext uri="{FF2B5EF4-FFF2-40B4-BE49-F238E27FC236}">
              <a16:creationId xmlns:a16="http://schemas.microsoft.com/office/drawing/2014/main" id="{DA38A4B4-2B88-43B9-938E-58CDF9BA7A61}"/>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8" name="フローチャート: 判断 717">
          <a:extLst>
            <a:ext uri="{FF2B5EF4-FFF2-40B4-BE49-F238E27FC236}">
              <a16:creationId xmlns:a16="http://schemas.microsoft.com/office/drawing/2014/main" id="{980F9104-AE59-4808-80AB-5437A4363878}"/>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160655</xdr:rowOff>
    </xdr:from>
    <xdr:to>
      <xdr:col>112</xdr:col>
      <xdr:colOff>38100</xdr:colOff>
      <xdr:row>85</xdr:row>
      <xdr:rowOff>90805</xdr:rowOff>
    </xdr:to>
    <xdr:sp macro="" textlink="">
      <xdr:nvSpPr>
        <xdr:cNvPr id="719" name="フローチャート: 判断 718">
          <a:extLst>
            <a:ext uri="{FF2B5EF4-FFF2-40B4-BE49-F238E27FC236}">
              <a16:creationId xmlns:a16="http://schemas.microsoft.com/office/drawing/2014/main" id="{F6F7C10A-5E70-4C1A-9694-3EEEE4125EF3}"/>
            </a:ext>
          </a:extLst>
        </xdr:cNvPr>
        <xdr:cNvSpPr/>
      </xdr:nvSpPr>
      <xdr:spPr>
        <a:xfrm>
          <a:off x="212725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84455</xdr:rowOff>
    </xdr:from>
    <xdr:to>
      <xdr:col>107</xdr:col>
      <xdr:colOff>101600</xdr:colOff>
      <xdr:row>85</xdr:row>
      <xdr:rowOff>14605</xdr:rowOff>
    </xdr:to>
    <xdr:sp macro="" textlink="">
      <xdr:nvSpPr>
        <xdr:cNvPr id="720" name="フローチャート: 判断 719">
          <a:extLst>
            <a:ext uri="{FF2B5EF4-FFF2-40B4-BE49-F238E27FC236}">
              <a16:creationId xmlns:a16="http://schemas.microsoft.com/office/drawing/2014/main" id="{B08AC281-1EE0-489A-B0ED-19C3C74F205F}"/>
            </a:ext>
          </a:extLst>
        </xdr:cNvPr>
        <xdr:cNvSpPr/>
      </xdr:nvSpPr>
      <xdr:spPr>
        <a:xfrm>
          <a:off x="20383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57786</xdr:rowOff>
    </xdr:from>
    <xdr:to>
      <xdr:col>102</xdr:col>
      <xdr:colOff>165100</xdr:colOff>
      <xdr:row>84</xdr:row>
      <xdr:rowOff>159386</xdr:rowOff>
    </xdr:to>
    <xdr:sp macro="" textlink="">
      <xdr:nvSpPr>
        <xdr:cNvPr id="721" name="フローチャート: 判断 720">
          <a:extLst>
            <a:ext uri="{FF2B5EF4-FFF2-40B4-BE49-F238E27FC236}">
              <a16:creationId xmlns:a16="http://schemas.microsoft.com/office/drawing/2014/main" id="{D7C5CDD1-3D8D-4764-98DA-016F347BE464}"/>
            </a:ext>
          </a:extLst>
        </xdr:cNvPr>
        <xdr:cNvSpPr/>
      </xdr:nvSpPr>
      <xdr:spPr>
        <a:xfrm>
          <a:off x="19494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22" name="フローチャート: 判断 721">
          <a:extLst>
            <a:ext uri="{FF2B5EF4-FFF2-40B4-BE49-F238E27FC236}">
              <a16:creationId xmlns:a16="http://schemas.microsoft.com/office/drawing/2014/main" id="{C5D3EDB7-96E2-4810-8D9E-BE738333FD46}"/>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F858C02-3B1D-476B-87ED-C7B828167B0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D9ECCB3-45B8-4428-ADC5-FED4755C51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270BB5F-2CCE-4CC9-9DB4-7EA9AD9248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57C6317-4A6F-45B3-B5B8-5686C32963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7DFD74D2-82E0-4641-ADC4-15BC4E9064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728" name="楕円 727">
          <a:extLst>
            <a:ext uri="{FF2B5EF4-FFF2-40B4-BE49-F238E27FC236}">
              <a16:creationId xmlns:a16="http://schemas.microsoft.com/office/drawing/2014/main" id="{363F58C7-EC7B-47E6-A244-E8D67FE3160B}"/>
            </a:ext>
          </a:extLst>
        </xdr:cNvPr>
        <xdr:cNvSpPr/>
      </xdr:nvSpPr>
      <xdr:spPr>
        <a:xfrm>
          <a:off x="22110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150513</xdr:rowOff>
    </xdr:from>
    <xdr:ext cx="469744" cy="259045"/>
    <xdr:sp macro="" textlink="">
      <xdr:nvSpPr>
        <xdr:cNvPr id="729" name="【児童館】&#10;一人当たり面積該当値テキスト">
          <a:extLst>
            <a:ext uri="{FF2B5EF4-FFF2-40B4-BE49-F238E27FC236}">
              <a16:creationId xmlns:a16="http://schemas.microsoft.com/office/drawing/2014/main" id="{81C6E057-B43A-4547-B09B-ADC31E368EFB}"/>
            </a:ext>
          </a:extLst>
        </xdr:cNvPr>
        <xdr:cNvSpPr txBox="1"/>
      </xdr:nvSpPr>
      <xdr:spPr>
        <a:xfrm>
          <a:off x="22199600"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30" name="楕円 729">
          <a:extLst>
            <a:ext uri="{FF2B5EF4-FFF2-40B4-BE49-F238E27FC236}">
              <a16:creationId xmlns:a16="http://schemas.microsoft.com/office/drawing/2014/main" id="{4C915BEC-8D50-4CEA-A165-2FD565019905}"/>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51436</xdr:rowOff>
    </xdr:from>
    <xdr:to>
      <xdr:col>116</xdr:col>
      <xdr:colOff>63500</xdr:colOff>
      <xdr:row>85</xdr:row>
      <xdr:rowOff>57150</xdr:rowOff>
    </xdr:to>
    <xdr:cxnSp macro="">
      <xdr:nvCxnSpPr>
        <xdr:cNvPr id="731" name="直線コネクタ 730">
          <a:extLst>
            <a:ext uri="{FF2B5EF4-FFF2-40B4-BE49-F238E27FC236}">
              <a16:creationId xmlns:a16="http://schemas.microsoft.com/office/drawing/2014/main" id="{81172A67-23E1-4ABD-97D2-734C8404E729}"/>
            </a:ext>
          </a:extLst>
        </xdr:cNvPr>
        <xdr:cNvCxnSpPr/>
      </xdr:nvCxnSpPr>
      <xdr:spPr>
        <a:xfrm flipV="1">
          <a:off x="21323300" y="146246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732" name="楕円 731">
          <a:extLst>
            <a:ext uri="{FF2B5EF4-FFF2-40B4-BE49-F238E27FC236}">
              <a16:creationId xmlns:a16="http://schemas.microsoft.com/office/drawing/2014/main" id="{23467AF9-CEC7-4FA6-B49C-327EC8ECDF50}"/>
            </a:ext>
          </a:extLst>
        </xdr:cNvPr>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60961</xdr:rowOff>
    </xdr:to>
    <xdr:cxnSp macro="">
      <xdr:nvCxnSpPr>
        <xdr:cNvPr id="733" name="直線コネクタ 732">
          <a:extLst>
            <a:ext uri="{FF2B5EF4-FFF2-40B4-BE49-F238E27FC236}">
              <a16:creationId xmlns:a16="http://schemas.microsoft.com/office/drawing/2014/main" id="{E376B2E1-0A0A-4411-9F1B-8AEA96BAD1D7}"/>
            </a:ext>
          </a:extLst>
        </xdr:cNvPr>
        <xdr:cNvCxnSpPr/>
      </xdr:nvCxnSpPr>
      <xdr:spPr>
        <a:xfrm flipV="1">
          <a:off x="20434300" y="1463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12064</xdr:rowOff>
    </xdr:from>
    <xdr:to>
      <xdr:col>102</xdr:col>
      <xdr:colOff>165100</xdr:colOff>
      <xdr:row>85</xdr:row>
      <xdr:rowOff>113664</xdr:rowOff>
    </xdr:to>
    <xdr:sp macro="" textlink="">
      <xdr:nvSpPr>
        <xdr:cNvPr id="734" name="楕円 733">
          <a:extLst>
            <a:ext uri="{FF2B5EF4-FFF2-40B4-BE49-F238E27FC236}">
              <a16:creationId xmlns:a16="http://schemas.microsoft.com/office/drawing/2014/main" id="{E5AD0D16-69EF-4249-8F28-B914A350C6A9}"/>
            </a:ext>
          </a:extLst>
        </xdr:cNvPr>
        <xdr:cNvSpPr/>
      </xdr:nvSpPr>
      <xdr:spPr>
        <a:xfrm>
          <a:off x="19494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62864</xdr:rowOff>
    </xdr:to>
    <xdr:cxnSp macro="">
      <xdr:nvCxnSpPr>
        <xdr:cNvPr id="735" name="直線コネクタ 734">
          <a:extLst>
            <a:ext uri="{FF2B5EF4-FFF2-40B4-BE49-F238E27FC236}">
              <a16:creationId xmlns:a16="http://schemas.microsoft.com/office/drawing/2014/main" id="{F7A5D906-DA66-4050-9B10-F71F8EC75B67}"/>
            </a:ext>
          </a:extLst>
        </xdr:cNvPr>
        <xdr:cNvCxnSpPr/>
      </xdr:nvCxnSpPr>
      <xdr:spPr>
        <a:xfrm flipV="1">
          <a:off x="19545300" y="1463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xdr:rowOff>
    </xdr:from>
    <xdr:to>
      <xdr:col>98</xdr:col>
      <xdr:colOff>38100</xdr:colOff>
      <xdr:row>85</xdr:row>
      <xdr:rowOff>117475</xdr:rowOff>
    </xdr:to>
    <xdr:sp macro="" textlink="">
      <xdr:nvSpPr>
        <xdr:cNvPr id="736" name="楕円 735">
          <a:extLst>
            <a:ext uri="{FF2B5EF4-FFF2-40B4-BE49-F238E27FC236}">
              <a16:creationId xmlns:a16="http://schemas.microsoft.com/office/drawing/2014/main" id="{21EA7105-21D4-45BC-BE78-60E9EAE7FDCC}"/>
            </a:ext>
          </a:extLst>
        </xdr:cNvPr>
        <xdr:cNvSpPr/>
      </xdr:nvSpPr>
      <xdr:spPr>
        <a:xfrm>
          <a:off x="18605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62864</xdr:rowOff>
    </xdr:from>
    <xdr:to>
      <xdr:col>102</xdr:col>
      <xdr:colOff>114300</xdr:colOff>
      <xdr:row>85</xdr:row>
      <xdr:rowOff>66675</xdr:rowOff>
    </xdr:to>
    <xdr:cxnSp macro="">
      <xdr:nvCxnSpPr>
        <xdr:cNvPr id="737" name="直線コネクタ 736">
          <a:extLst>
            <a:ext uri="{FF2B5EF4-FFF2-40B4-BE49-F238E27FC236}">
              <a16:creationId xmlns:a16="http://schemas.microsoft.com/office/drawing/2014/main" id="{52C21FD6-DDDC-4DB0-A9B1-8ED96E9DB747}"/>
            </a:ext>
          </a:extLst>
        </xdr:cNvPr>
        <xdr:cNvCxnSpPr/>
      </xdr:nvCxnSpPr>
      <xdr:spPr>
        <a:xfrm flipV="1">
          <a:off x="18656300" y="14636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107332</xdr:rowOff>
    </xdr:from>
    <xdr:ext cx="469744" cy="259045"/>
    <xdr:sp macro="" textlink="">
      <xdr:nvSpPr>
        <xdr:cNvPr id="738" name="n_1aveValue【児童館】&#10;一人当たり面積">
          <a:extLst>
            <a:ext uri="{FF2B5EF4-FFF2-40B4-BE49-F238E27FC236}">
              <a16:creationId xmlns:a16="http://schemas.microsoft.com/office/drawing/2014/main" id="{8EDA3103-12E9-4C4D-A446-97E85957AA41}"/>
            </a:ext>
          </a:extLst>
        </xdr:cNvPr>
        <xdr:cNvSpPr txBox="1"/>
      </xdr:nvSpPr>
      <xdr:spPr>
        <a:xfrm>
          <a:off x="21075727" y="1433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31132</xdr:rowOff>
    </xdr:from>
    <xdr:ext cx="469744" cy="259045"/>
    <xdr:sp macro="" textlink="">
      <xdr:nvSpPr>
        <xdr:cNvPr id="739" name="n_2aveValue【児童館】&#10;一人当たり面積">
          <a:extLst>
            <a:ext uri="{FF2B5EF4-FFF2-40B4-BE49-F238E27FC236}">
              <a16:creationId xmlns:a16="http://schemas.microsoft.com/office/drawing/2014/main" id="{C19ABBDF-22DE-41EF-B09A-D0E6E9B16CC1}"/>
            </a:ext>
          </a:extLst>
        </xdr:cNvPr>
        <xdr:cNvSpPr txBox="1"/>
      </xdr:nvSpPr>
      <xdr:spPr>
        <a:xfrm>
          <a:off x="20199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4463</xdr:rowOff>
    </xdr:from>
    <xdr:ext cx="469744" cy="259045"/>
    <xdr:sp macro="" textlink="">
      <xdr:nvSpPr>
        <xdr:cNvPr id="740" name="n_3aveValue【児童館】&#10;一人当たり面積">
          <a:extLst>
            <a:ext uri="{FF2B5EF4-FFF2-40B4-BE49-F238E27FC236}">
              <a16:creationId xmlns:a16="http://schemas.microsoft.com/office/drawing/2014/main" id="{65FADF83-2196-41A7-A9EF-776CD6497FA7}"/>
            </a:ext>
          </a:extLst>
        </xdr:cNvPr>
        <xdr:cNvSpPr txBox="1"/>
      </xdr:nvSpPr>
      <xdr:spPr>
        <a:xfrm>
          <a:off x="19310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41" name="n_4aveValue【児童館】&#10;一人当たり面積">
          <a:extLst>
            <a:ext uri="{FF2B5EF4-FFF2-40B4-BE49-F238E27FC236}">
              <a16:creationId xmlns:a16="http://schemas.microsoft.com/office/drawing/2014/main" id="{C2A97CCA-417C-4FBF-9D40-AF5AEEEF53C5}"/>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42" name="n_1mainValue【児童館】&#10;一人当たり面積">
          <a:extLst>
            <a:ext uri="{FF2B5EF4-FFF2-40B4-BE49-F238E27FC236}">
              <a16:creationId xmlns:a16="http://schemas.microsoft.com/office/drawing/2014/main" id="{B9D553F1-0613-474E-8092-A98E22F4D4A5}"/>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43" name="n_2mainValue【児童館】&#10;一人当たり面積">
          <a:extLst>
            <a:ext uri="{FF2B5EF4-FFF2-40B4-BE49-F238E27FC236}">
              <a16:creationId xmlns:a16="http://schemas.microsoft.com/office/drawing/2014/main" id="{B92B36C6-916D-4D16-AAC4-C24B2FB5F382}"/>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104791</xdr:rowOff>
    </xdr:from>
    <xdr:ext cx="469744" cy="259045"/>
    <xdr:sp macro="" textlink="">
      <xdr:nvSpPr>
        <xdr:cNvPr id="744" name="n_3mainValue【児童館】&#10;一人当たり面積">
          <a:extLst>
            <a:ext uri="{FF2B5EF4-FFF2-40B4-BE49-F238E27FC236}">
              <a16:creationId xmlns:a16="http://schemas.microsoft.com/office/drawing/2014/main" id="{23F576CA-DBD3-4826-A854-2EB94F3E0E38}"/>
            </a:ext>
          </a:extLst>
        </xdr:cNvPr>
        <xdr:cNvSpPr txBox="1"/>
      </xdr:nvSpPr>
      <xdr:spPr>
        <a:xfrm>
          <a:off x="19310427" y="146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108602</xdr:rowOff>
    </xdr:from>
    <xdr:ext cx="469744" cy="259045"/>
    <xdr:sp macro="" textlink="">
      <xdr:nvSpPr>
        <xdr:cNvPr id="745" name="n_4mainValue【児童館】&#10;一人当たり面積">
          <a:extLst>
            <a:ext uri="{FF2B5EF4-FFF2-40B4-BE49-F238E27FC236}">
              <a16:creationId xmlns:a16="http://schemas.microsoft.com/office/drawing/2014/main" id="{7B3F0C1D-AEAD-4CFA-91B1-DC9F4F2C170D}"/>
            </a:ext>
          </a:extLst>
        </xdr:cNvPr>
        <xdr:cNvSpPr txBox="1"/>
      </xdr:nvSpPr>
      <xdr:spPr>
        <a:xfrm>
          <a:off x="18421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E3288A59-E5F2-438C-9DEC-47B18DA9E3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2CD4918-9E18-44FD-8CDB-DE48343509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A7640FD2-D28D-4DB4-AE6F-47DB99852B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CDBEF5FC-4013-4C10-8684-280DBE4065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FAF610E7-8093-4991-B9CC-04B11C28A9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809C6F72-EDC6-4806-B50D-C3C0DEC514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57A2918C-EF86-47C3-8365-43A5ACDC0D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5149D785-CBD9-4793-8C72-CB2E179412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A9F241F2-7CD7-4E69-8E09-FE52A4D297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EC3F223A-4BD6-43DE-8A19-CA024BFB9F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F8604152-18F7-46B9-9AC1-B18449EE7D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84CA28C8-84DF-45BB-BB3E-985EB01860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A194BDCF-6EC1-4AFE-B69E-94F6192D0AD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22C7AF5D-CC46-4A4A-9CAC-588AB3A838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943C9407-84CB-4A7E-9C3E-F17DD619E4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3FF66FA9-907F-4806-A066-DE81393C93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5ECDEAF-22F3-429B-AB84-5F91E6DF633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9C071B73-7316-4A47-ACEC-78C25381AB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F1BA9668-A0C0-4783-A25B-8C383A1472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DA183CB8-678A-4468-97ED-F1E16F0A733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076BD2D5-46DD-4772-A0CA-489DE64D63A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6B7ECA28-62F0-4578-A07F-3B66579B949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0189A3A0-C70D-437C-9BC3-8FB520F46C8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A8E05443-794B-4B39-BF25-4FF0BB62CF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8D11C98F-C7B0-41E7-A0A5-CA2D1FCFE5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C00B6AFB-0C9F-4C28-9A2B-3ECDEC01F437}"/>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78181E8B-D8C8-4146-858D-12DDF9A0B88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3323761E-7AD8-4ED8-810A-03527A8A24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4" name="【公民館】&#10;有形固定資産減価償却率最大値テキスト">
          <a:extLst>
            <a:ext uri="{FF2B5EF4-FFF2-40B4-BE49-F238E27FC236}">
              <a16:creationId xmlns:a16="http://schemas.microsoft.com/office/drawing/2014/main" id="{126712AE-8024-400C-9E8D-92AB464A780B}"/>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5" name="直線コネクタ 774">
          <a:extLst>
            <a:ext uri="{FF2B5EF4-FFF2-40B4-BE49-F238E27FC236}">
              <a16:creationId xmlns:a16="http://schemas.microsoft.com/office/drawing/2014/main" id="{CEB02677-5FA3-4773-BA60-297285772428}"/>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776" name="【公民館】&#10;有形固定資産減価償却率平均値テキスト">
          <a:extLst>
            <a:ext uri="{FF2B5EF4-FFF2-40B4-BE49-F238E27FC236}">
              <a16:creationId xmlns:a16="http://schemas.microsoft.com/office/drawing/2014/main" id="{40CC4E7F-8632-41FC-B50E-356E0D10E338}"/>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777" name="フローチャート: 判断 776">
          <a:extLst>
            <a:ext uri="{FF2B5EF4-FFF2-40B4-BE49-F238E27FC236}">
              <a16:creationId xmlns:a16="http://schemas.microsoft.com/office/drawing/2014/main" id="{7B272569-A14A-407E-976F-1FCE1FBCA0FF}"/>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778" name="フローチャート: 判断 777">
          <a:extLst>
            <a:ext uri="{FF2B5EF4-FFF2-40B4-BE49-F238E27FC236}">
              <a16:creationId xmlns:a16="http://schemas.microsoft.com/office/drawing/2014/main" id="{E8B8A2E5-228B-4494-B3F4-72F20C7A8EEB}"/>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79" name="フローチャート: 判断 778">
          <a:extLst>
            <a:ext uri="{FF2B5EF4-FFF2-40B4-BE49-F238E27FC236}">
              <a16:creationId xmlns:a16="http://schemas.microsoft.com/office/drawing/2014/main" id="{35811355-B072-4A7E-8EB3-214573127E47}"/>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0" name="フローチャート: 判断 779">
          <a:extLst>
            <a:ext uri="{FF2B5EF4-FFF2-40B4-BE49-F238E27FC236}">
              <a16:creationId xmlns:a16="http://schemas.microsoft.com/office/drawing/2014/main" id="{E4C96C2D-A4DE-4630-B5EB-8D7B708F1EB5}"/>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781" name="フローチャート: 判断 780">
          <a:extLst>
            <a:ext uri="{FF2B5EF4-FFF2-40B4-BE49-F238E27FC236}">
              <a16:creationId xmlns:a16="http://schemas.microsoft.com/office/drawing/2014/main" id="{F253743B-4845-4B7F-B55A-6A4EDF7E853B}"/>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404FE95-BACA-49E0-9FCF-401005840E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9BECEED-83B4-4F99-8918-06115885A1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41ED3E05-57CB-4E45-B1E2-D296AA9971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3A8ACAE-7861-4BF5-AC8F-4FC4F6C92C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23C33645-10FE-4407-8949-7F21F42ED8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787" name="楕円 786">
          <a:extLst>
            <a:ext uri="{FF2B5EF4-FFF2-40B4-BE49-F238E27FC236}">
              <a16:creationId xmlns:a16="http://schemas.microsoft.com/office/drawing/2014/main" id="{68E9000B-6DDB-4481-B999-B4151D75F769}"/>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788" name="【公民館】&#10;有形固定資産減価償却率該当値テキスト">
          <a:extLst>
            <a:ext uri="{FF2B5EF4-FFF2-40B4-BE49-F238E27FC236}">
              <a16:creationId xmlns:a16="http://schemas.microsoft.com/office/drawing/2014/main" id="{D0984BED-DB57-4C56-9F16-82C9EAE068CF}"/>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789" name="楕円 788">
          <a:extLst>
            <a:ext uri="{FF2B5EF4-FFF2-40B4-BE49-F238E27FC236}">
              <a16:creationId xmlns:a16="http://schemas.microsoft.com/office/drawing/2014/main" id="{22932D03-AB1F-4F38-AFD4-88634B9701DB}"/>
            </a:ext>
          </a:extLst>
        </xdr:cNvPr>
        <xdr:cNvSpPr/>
      </xdr:nvSpPr>
      <xdr:spPr>
        <a:xfrm>
          <a:off x="15430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107</xdr:row>
      <xdr:rowOff>1088</xdr:rowOff>
    </xdr:to>
    <xdr:cxnSp macro="">
      <xdr:nvCxnSpPr>
        <xdr:cNvPr id="790" name="直線コネクタ 789">
          <a:extLst>
            <a:ext uri="{FF2B5EF4-FFF2-40B4-BE49-F238E27FC236}">
              <a16:creationId xmlns:a16="http://schemas.microsoft.com/office/drawing/2014/main" id="{AD1F8EE0-5AB3-4079-98D3-66C39DA2F45D}"/>
            </a:ext>
          </a:extLst>
        </xdr:cNvPr>
        <xdr:cNvCxnSpPr/>
      </xdr:nvCxnSpPr>
      <xdr:spPr>
        <a:xfrm>
          <a:off x="15481300" y="183135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791" name="楕円 790">
          <a:extLst>
            <a:ext uri="{FF2B5EF4-FFF2-40B4-BE49-F238E27FC236}">
              <a16:creationId xmlns:a16="http://schemas.microsoft.com/office/drawing/2014/main" id="{EF742D37-7B39-4C0A-A028-02EB25059CB7}"/>
            </a:ext>
          </a:extLst>
        </xdr:cNvPr>
        <xdr:cNvSpPr/>
      </xdr:nvSpPr>
      <xdr:spPr>
        <a:xfrm>
          <a:off x="1454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107224</xdr:rowOff>
    </xdr:from>
    <xdr:to>
      <xdr:col>81</xdr:col>
      <xdr:colOff>50800</xdr:colOff>
      <xdr:row>106</xdr:row>
      <xdr:rowOff>139881</xdr:rowOff>
    </xdr:to>
    <xdr:cxnSp macro="">
      <xdr:nvCxnSpPr>
        <xdr:cNvPr id="792" name="直線コネクタ 791">
          <a:extLst>
            <a:ext uri="{FF2B5EF4-FFF2-40B4-BE49-F238E27FC236}">
              <a16:creationId xmlns:a16="http://schemas.microsoft.com/office/drawing/2014/main" id="{6BDE0E33-3850-4F6A-9A11-7C54A0969A22}"/>
            </a:ext>
          </a:extLst>
        </xdr:cNvPr>
        <xdr:cNvCxnSpPr/>
      </xdr:nvCxnSpPr>
      <xdr:spPr>
        <a:xfrm>
          <a:off x="14592300" y="1828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793" name="楕円 792">
          <a:extLst>
            <a:ext uri="{FF2B5EF4-FFF2-40B4-BE49-F238E27FC236}">
              <a16:creationId xmlns:a16="http://schemas.microsoft.com/office/drawing/2014/main" id="{8477B9F0-4B50-464A-B678-16D5A67A67E8}"/>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107224</xdr:rowOff>
    </xdr:to>
    <xdr:cxnSp macro="">
      <xdr:nvCxnSpPr>
        <xdr:cNvPr id="794" name="直線コネクタ 793">
          <a:extLst>
            <a:ext uri="{FF2B5EF4-FFF2-40B4-BE49-F238E27FC236}">
              <a16:creationId xmlns:a16="http://schemas.microsoft.com/office/drawing/2014/main" id="{CD4D30B9-455E-4AB5-B93F-8C0D7B843577}"/>
            </a:ext>
          </a:extLst>
        </xdr:cNvPr>
        <xdr:cNvCxnSpPr/>
      </xdr:nvCxnSpPr>
      <xdr:spPr>
        <a:xfrm>
          <a:off x="13703300" y="1826622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795" name="楕円 794">
          <a:extLst>
            <a:ext uri="{FF2B5EF4-FFF2-40B4-BE49-F238E27FC236}">
              <a16:creationId xmlns:a16="http://schemas.microsoft.com/office/drawing/2014/main" id="{8A452B88-55F2-4F5A-B78A-AA2C249116BB}"/>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92529</xdr:rowOff>
    </xdr:to>
    <xdr:cxnSp macro="">
      <xdr:nvCxnSpPr>
        <xdr:cNvPr id="796" name="直線コネクタ 795">
          <a:extLst>
            <a:ext uri="{FF2B5EF4-FFF2-40B4-BE49-F238E27FC236}">
              <a16:creationId xmlns:a16="http://schemas.microsoft.com/office/drawing/2014/main" id="{94683A85-7B5B-4752-846F-74093C35D488}"/>
            </a:ext>
          </a:extLst>
        </xdr:cNvPr>
        <xdr:cNvCxnSpPr/>
      </xdr:nvCxnSpPr>
      <xdr:spPr>
        <a:xfrm>
          <a:off x="12814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797" name="n_1aveValue【公民館】&#10;有形固定資産減価償却率">
          <a:extLst>
            <a:ext uri="{FF2B5EF4-FFF2-40B4-BE49-F238E27FC236}">
              <a16:creationId xmlns:a16="http://schemas.microsoft.com/office/drawing/2014/main" id="{8AC4601D-33A9-4E77-89BA-42CFF3B00499}"/>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798" name="n_2aveValue【公民館】&#10;有形固定資産減価償却率">
          <a:extLst>
            <a:ext uri="{FF2B5EF4-FFF2-40B4-BE49-F238E27FC236}">
              <a16:creationId xmlns:a16="http://schemas.microsoft.com/office/drawing/2014/main" id="{5DF74CB6-4B4C-4721-B52E-BF02DF3C2814}"/>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799" name="n_3aveValue【公民館】&#10;有形固定資産減価償却率">
          <a:extLst>
            <a:ext uri="{FF2B5EF4-FFF2-40B4-BE49-F238E27FC236}">
              <a16:creationId xmlns:a16="http://schemas.microsoft.com/office/drawing/2014/main" id="{1221E854-5712-4A77-B7BC-AE6E7299959D}"/>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800" name="n_4aveValue【公民館】&#10;有形固定資産減価償却率">
          <a:extLst>
            <a:ext uri="{FF2B5EF4-FFF2-40B4-BE49-F238E27FC236}">
              <a16:creationId xmlns:a16="http://schemas.microsoft.com/office/drawing/2014/main" id="{DC2858CB-ECD1-4DD6-A4AF-BAE5B7B50EE1}"/>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801" name="n_1mainValue【公民館】&#10;有形固定資産減価償却率">
          <a:extLst>
            <a:ext uri="{FF2B5EF4-FFF2-40B4-BE49-F238E27FC236}">
              <a16:creationId xmlns:a16="http://schemas.microsoft.com/office/drawing/2014/main" id="{4CDAD16B-BA99-4091-820D-80BF51410B31}"/>
            </a:ext>
          </a:extLst>
        </xdr:cNvPr>
        <xdr:cNvSpPr txBox="1"/>
      </xdr:nvSpPr>
      <xdr:spPr>
        <a:xfrm>
          <a:off x="15266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802" name="n_2mainValue【公民館】&#10;有形固定資産減価償却率">
          <a:extLst>
            <a:ext uri="{FF2B5EF4-FFF2-40B4-BE49-F238E27FC236}">
              <a16:creationId xmlns:a16="http://schemas.microsoft.com/office/drawing/2014/main" id="{B0539CD5-A3FD-4869-8CD2-6F6FF3C37A65}"/>
            </a:ext>
          </a:extLst>
        </xdr:cNvPr>
        <xdr:cNvSpPr txBox="1"/>
      </xdr:nvSpPr>
      <xdr:spPr>
        <a:xfrm>
          <a:off x="14389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803" name="n_3mainValue【公民館】&#10;有形固定資産減価償却率">
          <a:extLst>
            <a:ext uri="{FF2B5EF4-FFF2-40B4-BE49-F238E27FC236}">
              <a16:creationId xmlns:a16="http://schemas.microsoft.com/office/drawing/2014/main" id="{72605F0D-40F0-4956-9042-6D9A627C0EFB}"/>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804" name="n_4mainValue【公民館】&#10;有形固定資産減価償却率">
          <a:extLst>
            <a:ext uri="{FF2B5EF4-FFF2-40B4-BE49-F238E27FC236}">
              <a16:creationId xmlns:a16="http://schemas.microsoft.com/office/drawing/2014/main" id="{E17A4E0D-7221-4A9E-B0FE-B5BEA4A44CF4}"/>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1E1B8C76-3EB7-4422-BB8A-B4739A6965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F22960A0-864C-4811-90DC-D31A8C939A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FD5F73D5-7982-4EB6-AC76-CA1AC14C84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43353959-27AF-4671-B54C-B24695A466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3E981A5C-A8AD-4D8A-ADE5-13EE180157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617A5F94-3D4C-4390-AE9F-A7D6F081A8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A18BA814-3583-45C2-9126-DF056467D0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2B31F6A3-BD9B-4352-9872-72FD49F218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92DF221C-A760-4D42-A4BC-AD20F9FD15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8068C072-594E-435F-B0C5-F01DB9C25E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a:extLst>
            <a:ext uri="{FF2B5EF4-FFF2-40B4-BE49-F238E27FC236}">
              <a16:creationId xmlns:a16="http://schemas.microsoft.com/office/drawing/2014/main" id="{1898605A-C3EB-4119-A6FE-A79A4D3A5D6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a:extLst>
            <a:ext uri="{FF2B5EF4-FFF2-40B4-BE49-F238E27FC236}">
              <a16:creationId xmlns:a16="http://schemas.microsoft.com/office/drawing/2014/main" id="{D34A44BF-07D3-47AA-A5FB-BC2BD2F5BBA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a:extLst>
            <a:ext uri="{FF2B5EF4-FFF2-40B4-BE49-F238E27FC236}">
              <a16:creationId xmlns:a16="http://schemas.microsoft.com/office/drawing/2014/main" id="{172CD726-8558-47E0-ABD3-9D32F9C330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a:extLst>
            <a:ext uri="{FF2B5EF4-FFF2-40B4-BE49-F238E27FC236}">
              <a16:creationId xmlns:a16="http://schemas.microsoft.com/office/drawing/2014/main" id="{A4409A67-EAC2-48E2-AF5D-106B2E85E2B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a:extLst>
            <a:ext uri="{FF2B5EF4-FFF2-40B4-BE49-F238E27FC236}">
              <a16:creationId xmlns:a16="http://schemas.microsoft.com/office/drawing/2014/main" id="{076EB213-C1CB-4832-9003-DB30B282DE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a:extLst>
            <a:ext uri="{FF2B5EF4-FFF2-40B4-BE49-F238E27FC236}">
              <a16:creationId xmlns:a16="http://schemas.microsoft.com/office/drawing/2014/main" id="{144ABA48-7970-493C-A2A5-9B0ECF36FC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a:extLst>
            <a:ext uri="{FF2B5EF4-FFF2-40B4-BE49-F238E27FC236}">
              <a16:creationId xmlns:a16="http://schemas.microsoft.com/office/drawing/2014/main" id="{846E009C-5A02-4D21-9EEB-32D68990618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a:extLst>
            <a:ext uri="{FF2B5EF4-FFF2-40B4-BE49-F238E27FC236}">
              <a16:creationId xmlns:a16="http://schemas.microsoft.com/office/drawing/2014/main" id="{4B5B4131-6D7F-48FE-9857-6720B48A72E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a:extLst>
            <a:ext uri="{FF2B5EF4-FFF2-40B4-BE49-F238E27FC236}">
              <a16:creationId xmlns:a16="http://schemas.microsoft.com/office/drawing/2014/main" id="{FDC7436C-461A-46C5-BF30-3C86ADEA6C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a:extLst>
            <a:ext uri="{FF2B5EF4-FFF2-40B4-BE49-F238E27FC236}">
              <a16:creationId xmlns:a16="http://schemas.microsoft.com/office/drawing/2014/main" id="{ED9B0B97-29D7-4173-AD12-6453F0D8AF7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A4C42EF3-C90D-4516-9A6B-51087A0449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6" name="テキスト ボックス 825">
          <a:extLst>
            <a:ext uri="{FF2B5EF4-FFF2-40B4-BE49-F238E27FC236}">
              <a16:creationId xmlns:a16="http://schemas.microsoft.com/office/drawing/2014/main" id="{6B1FFFF0-48DC-4357-9CAC-F2D0B58036B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46BABDF4-547B-4C46-91B3-9A8338F9A9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828" name="直線コネクタ 827">
          <a:extLst>
            <a:ext uri="{FF2B5EF4-FFF2-40B4-BE49-F238E27FC236}">
              <a16:creationId xmlns:a16="http://schemas.microsoft.com/office/drawing/2014/main" id="{50886476-AE57-47AF-9819-40C527322794}"/>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829" name="【公民館】&#10;一人当たり面積最小値テキスト">
          <a:extLst>
            <a:ext uri="{FF2B5EF4-FFF2-40B4-BE49-F238E27FC236}">
              <a16:creationId xmlns:a16="http://schemas.microsoft.com/office/drawing/2014/main" id="{3FAE8285-9B46-4858-BADB-396D45BFBA59}"/>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830" name="直線コネクタ 829">
          <a:extLst>
            <a:ext uri="{FF2B5EF4-FFF2-40B4-BE49-F238E27FC236}">
              <a16:creationId xmlns:a16="http://schemas.microsoft.com/office/drawing/2014/main" id="{4CE55200-A15B-40F4-82F1-D107A7F035D2}"/>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831" name="【公民館】&#10;一人当たり面積最大値テキスト">
          <a:extLst>
            <a:ext uri="{FF2B5EF4-FFF2-40B4-BE49-F238E27FC236}">
              <a16:creationId xmlns:a16="http://schemas.microsoft.com/office/drawing/2014/main" id="{7B580065-7863-4FD5-8121-2BCEEE771606}"/>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832" name="直線コネクタ 831">
          <a:extLst>
            <a:ext uri="{FF2B5EF4-FFF2-40B4-BE49-F238E27FC236}">
              <a16:creationId xmlns:a16="http://schemas.microsoft.com/office/drawing/2014/main" id="{637465A3-7944-4755-AC9F-206A38906F3C}"/>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833" name="【公民館】&#10;一人当たり面積平均値テキスト">
          <a:extLst>
            <a:ext uri="{FF2B5EF4-FFF2-40B4-BE49-F238E27FC236}">
              <a16:creationId xmlns:a16="http://schemas.microsoft.com/office/drawing/2014/main" id="{64140618-4804-42FB-9189-19B543B9C040}"/>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834" name="フローチャート: 判断 833">
          <a:extLst>
            <a:ext uri="{FF2B5EF4-FFF2-40B4-BE49-F238E27FC236}">
              <a16:creationId xmlns:a16="http://schemas.microsoft.com/office/drawing/2014/main" id="{DA9971CC-D9A1-4312-B472-A467CCF63D5B}"/>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835" name="フローチャート: 判断 834">
          <a:extLst>
            <a:ext uri="{FF2B5EF4-FFF2-40B4-BE49-F238E27FC236}">
              <a16:creationId xmlns:a16="http://schemas.microsoft.com/office/drawing/2014/main" id="{2D0E983F-CB82-48E4-9BD6-502E480C9817}"/>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36" name="フローチャート: 判断 835">
          <a:extLst>
            <a:ext uri="{FF2B5EF4-FFF2-40B4-BE49-F238E27FC236}">
              <a16:creationId xmlns:a16="http://schemas.microsoft.com/office/drawing/2014/main" id="{C05DE48E-9BBE-4198-87BC-830595ED9614}"/>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837" name="フローチャート: 判断 836">
          <a:extLst>
            <a:ext uri="{FF2B5EF4-FFF2-40B4-BE49-F238E27FC236}">
              <a16:creationId xmlns:a16="http://schemas.microsoft.com/office/drawing/2014/main" id="{0E4B31D9-B47E-4747-A563-04A159758D72}"/>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838" name="フローチャート: 判断 837">
          <a:extLst>
            <a:ext uri="{FF2B5EF4-FFF2-40B4-BE49-F238E27FC236}">
              <a16:creationId xmlns:a16="http://schemas.microsoft.com/office/drawing/2014/main" id="{FF38ACF7-18D4-484A-B40E-928F23D8ACBC}"/>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8F997EB-7BAC-4934-A665-A81428A03F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CD02589-6356-47E5-B456-4D6A53B9F5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3078BC9-B143-4DA4-8ED9-371648639B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633FEB2-0A78-48CB-A0D5-2C812BE3B5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CDC3DED-92D3-41AA-AF17-04ED1913EEC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28829</xdr:rowOff>
    </xdr:from>
    <xdr:to>
      <xdr:col>116</xdr:col>
      <xdr:colOff>114300</xdr:colOff>
      <xdr:row>108</xdr:row>
      <xdr:rowOff>130429</xdr:rowOff>
    </xdr:to>
    <xdr:sp macro="" textlink="">
      <xdr:nvSpPr>
        <xdr:cNvPr id="844" name="楕円 843">
          <a:extLst>
            <a:ext uri="{FF2B5EF4-FFF2-40B4-BE49-F238E27FC236}">
              <a16:creationId xmlns:a16="http://schemas.microsoft.com/office/drawing/2014/main" id="{BF20CA3B-A6DC-496E-8846-076916853168}"/>
            </a:ext>
          </a:extLst>
        </xdr:cNvPr>
        <xdr:cNvSpPr/>
      </xdr:nvSpPr>
      <xdr:spPr>
        <a:xfrm>
          <a:off x="221107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115206</xdr:rowOff>
    </xdr:from>
    <xdr:ext cx="469744" cy="259045"/>
    <xdr:sp macro="" textlink="">
      <xdr:nvSpPr>
        <xdr:cNvPr id="845" name="【公民館】&#10;一人当たり面積該当値テキスト">
          <a:extLst>
            <a:ext uri="{FF2B5EF4-FFF2-40B4-BE49-F238E27FC236}">
              <a16:creationId xmlns:a16="http://schemas.microsoft.com/office/drawing/2014/main" id="{FD8F0682-E790-4A8A-8BB0-5A7A526D9354}"/>
            </a:ext>
          </a:extLst>
        </xdr:cNvPr>
        <xdr:cNvSpPr txBox="1"/>
      </xdr:nvSpPr>
      <xdr:spPr>
        <a:xfrm>
          <a:off x="22199600" y="1846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30163</xdr:rowOff>
    </xdr:from>
    <xdr:to>
      <xdr:col>112</xdr:col>
      <xdr:colOff>38100</xdr:colOff>
      <xdr:row>108</xdr:row>
      <xdr:rowOff>131763</xdr:rowOff>
    </xdr:to>
    <xdr:sp macro="" textlink="">
      <xdr:nvSpPr>
        <xdr:cNvPr id="846" name="楕円 845">
          <a:extLst>
            <a:ext uri="{FF2B5EF4-FFF2-40B4-BE49-F238E27FC236}">
              <a16:creationId xmlns:a16="http://schemas.microsoft.com/office/drawing/2014/main" id="{699E6BF3-B2E9-4471-9910-89C464B1663E}"/>
            </a:ext>
          </a:extLst>
        </xdr:cNvPr>
        <xdr:cNvSpPr/>
      </xdr:nvSpPr>
      <xdr:spPr>
        <a:xfrm>
          <a:off x="21272500" y="185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79629</xdr:rowOff>
    </xdr:from>
    <xdr:to>
      <xdr:col>116</xdr:col>
      <xdr:colOff>63500</xdr:colOff>
      <xdr:row>108</xdr:row>
      <xdr:rowOff>80963</xdr:rowOff>
    </xdr:to>
    <xdr:cxnSp macro="">
      <xdr:nvCxnSpPr>
        <xdr:cNvPr id="847" name="直線コネクタ 846">
          <a:extLst>
            <a:ext uri="{FF2B5EF4-FFF2-40B4-BE49-F238E27FC236}">
              <a16:creationId xmlns:a16="http://schemas.microsoft.com/office/drawing/2014/main" id="{BF6D5592-ECD7-4788-9208-A6432A0A24DE}"/>
            </a:ext>
          </a:extLst>
        </xdr:cNvPr>
        <xdr:cNvCxnSpPr/>
      </xdr:nvCxnSpPr>
      <xdr:spPr>
        <a:xfrm flipV="1">
          <a:off x="21323300" y="1859622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31305</xdr:rowOff>
    </xdr:from>
    <xdr:to>
      <xdr:col>107</xdr:col>
      <xdr:colOff>101600</xdr:colOff>
      <xdr:row>108</xdr:row>
      <xdr:rowOff>132905</xdr:rowOff>
    </xdr:to>
    <xdr:sp macro="" textlink="">
      <xdr:nvSpPr>
        <xdr:cNvPr id="848" name="楕円 847">
          <a:extLst>
            <a:ext uri="{FF2B5EF4-FFF2-40B4-BE49-F238E27FC236}">
              <a16:creationId xmlns:a16="http://schemas.microsoft.com/office/drawing/2014/main" id="{27A2DCE8-F945-4FEE-AEB4-90A9EE1654F7}"/>
            </a:ext>
          </a:extLst>
        </xdr:cNvPr>
        <xdr:cNvSpPr/>
      </xdr:nvSpPr>
      <xdr:spPr>
        <a:xfrm>
          <a:off x="20383500" y="185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80963</xdr:rowOff>
    </xdr:from>
    <xdr:to>
      <xdr:col>111</xdr:col>
      <xdr:colOff>177800</xdr:colOff>
      <xdr:row>108</xdr:row>
      <xdr:rowOff>82105</xdr:rowOff>
    </xdr:to>
    <xdr:cxnSp macro="">
      <xdr:nvCxnSpPr>
        <xdr:cNvPr id="849" name="直線コネクタ 848">
          <a:extLst>
            <a:ext uri="{FF2B5EF4-FFF2-40B4-BE49-F238E27FC236}">
              <a16:creationId xmlns:a16="http://schemas.microsoft.com/office/drawing/2014/main" id="{DDC9E9F9-C52C-4FBC-82CB-B8ADCEAFC155}"/>
            </a:ext>
          </a:extLst>
        </xdr:cNvPr>
        <xdr:cNvCxnSpPr/>
      </xdr:nvCxnSpPr>
      <xdr:spPr>
        <a:xfrm flipV="1">
          <a:off x="20434300" y="185975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32068</xdr:rowOff>
    </xdr:from>
    <xdr:to>
      <xdr:col>102</xdr:col>
      <xdr:colOff>165100</xdr:colOff>
      <xdr:row>108</xdr:row>
      <xdr:rowOff>133668</xdr:rowOff>
    </xdr:to>
    <xdr:sp macro="" textlink="">
      <xdr:nvSpPr>
        <xdr:cNvPr id="850" name="楕円 849">
          <a:extLst>
            <a:ext uri="{FF2B5EF4-FFF2-40B4-BE49-F238E27FC236}">
              <a16:creationId xmlns:a16="http://schemas.microsoft.com/office/drawing/2014/main" id="{2B92E3B4-719F-4D07-A183-643C7C3B8C25}"/>
            </a:ext>
          </a:extLst>
        </xdr:cNvPr>
        <xdr:cNvSpPr/>
      </xdr:nvSpPr>
      <xdr:spPr>
        <a:xfrm>
          <a:off x="19494500" y="18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82105</xdr:rowOff>
    </xdr:from>
    <xdr:to>
      <xdr:col>107</xdr:col>
      <xdr:colOff>50800</xdr:colOff>
      <xdr:row>108</xdr:row>
      <xdr:rowOff>82868</xdr:rowOff>
    </xdr:to>
    <xdr:cxnSp macro="">
      <xdr:nvCxnSpPr>
        <xdr:cNvPr id="851" name="直線コネクタ 850">
          <a:extLst>
            <a:ext uri="{FF2B5EF4-FFF2-40B4-BE49-F238E27FC236}">
              <a16:creationId xmlns:a16="http://schemas.microsoft.com/office/drawing/2014/main" id="{AA8267C8-9B96-4767-AEE0-46567AA575B2}"/>
            </a:ext>
          </a:extLst>
        </xdr:cNvPr>
        <xdr:cNvCxnSpPr/>
      </xdr:nvCxnSpPr>
      <xdr:spPr>
        <a:xfrm flipV="1">
          <a:off x="19545300" y="1859870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33210</xdr:rowOff>
    </xdr:from>
    <xdr:to>
      <xdr:col>98</xdr:col>
      <xdr:colOff>38100</xdr:colOff>
      <xdr:row>108</xdr:row>
      <xdr:rowOff>134810</xdr:rowOff>
    </xdr:to>
    <xdr:sp macro="" textlink="">
      <xdr:nvSpPr>
        <xdr:cNvPr id="852" name="楕円 851">
          <a:extLst>
            <a:ext uri="{FF2B5EF4-FFF2-40B4-BE49-F238E27FC236}">
              <a16:creationId xmlns:a16="http://schemas.microsoft.com/office/drawing/2014/main" id="{ABA4DE15-5BEE-4E27-9673-B746817395C0}"/>
            </a:ext>
          </a:extLst>
        </xdr:cNvPr>
        <xdr:cNvSpPr/>
      </xdr:nvSpPr>
      <xdr:spPr>
        <a:xfrm>
          <a:off x="18605500" y="185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82868</xdr:rowOff>
    </xdr:from>
    <xdr:to>
      <xdr:col>102</xdr:col>
      <xdr:colOff>114300</xdr:colOff>
      <xdr:row>108</xdr:row>
      <xdr:rowOff>84010</xdr:rowOff>
    </xdr:to>
    <xdr:cxnSp macro="">
      <xdr:nvCxnSpPr>
        <xdr:cNvPr id="853" name="直線コネクタ 852">
          <a:extLst>
            <a:ext uri="{FF2B5EF4-FFF2-40B4-BE49-F238E27FC236}">
              <a16:creationId xmlns:a16="http://schemas.microsoft.com/office/drawing/2014/main" id="{CC9E88FC-A137-4FC9-8C72-D65E280F0DEF}"/>
            </a:ext>
          </a:extLst>
        </xdr:cNvPr>
        <xdr:cNvCxnSpPr/>
      </xdr:nvCxnSpPr>
      <xdr:spPr>
        <a:xfrm flipV="1">
          <a:off x="18656300" y="185994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854" name="n_1aveValue【公民館】&#10;一人当たり面積">
          <a:extLst>
            <a:ext uri="{FF2B5EF4-FFF2-40B4-BE49-F238E27FC236}">
              <a16:creationId xmlns:a16="http://schemas.microsoft.com/office/drawing/2014/main" id="{6F283279-BEAC-422B-8577-4EEE288FAEB5}"/>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855" name="n_2aveValue【公民館】&#10;一人当たり面積">
          <a:extLst>
            <a:ext uri="{FF2B5EF4-FFF2-40B4-BE49-F238E27FC236}">
              <a16:creationId xmlns:a16="http://schemas.microsoft.com/office/drawing/2014/main" id="{1955C764-6F94-43F7-88B9-9FEA05C114D4}"/>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856" name="n_3aveValue【公民館】&#10;一人当たり面積">
          <a:extLst>
            <a:ext uri="{FF2B5EF4-FFF2-40B4-BE49-F238E27FC236}">
              <a16:creationId xmlns:a16="http://schemas.microsoft.com/office/drawing/2014/main" id="{CAFAF8DE-CBDD-429A-AC3A-83CC42D53053}"/>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857" name="n_4aveValue【公民館】&#10;一人当たり面積">
          <a:extLst>
            <a:ext uri="{FF2B5EF4-FFF2-40B4-BE49-F238E27FC236}">
              <a16:creationId xmlns:a16="http://schemas.microsoft.com/office/drawing/2014/main" id="{8C3C7287-5CED-42F5-AF0A-BEF5C2AA2024}"/>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122890</xdr:rowOff>
    </xdr:from>
    <xdr:ext cx="469744" cy="259045"/>
    <xdr:sp macro="" textlink="">
      <xdr:nvSpPr>
        <xdr:cNvPr id="858" name="n_1mainValue【公民館】&#10;一人当たり面積">
          <a:extLst>
            <a:ext uri="{FF2B5EF4-FFF2-40B4-BE49-F238E27FC236}">
              <a16:creationId xmlns:a16="http://schemas.microsoft.com/office/drawing/2014/main" id="{2F786140-34F9-4678-83E2-0B4ABD1B31CB}"/>
            </a:ext>
          </a:extLst>
        </xdr:cNvPr>
        <xdr:cNvSpPr txBox="1"/>
      </xdr:nvSpPr>
      <xdr:spPr>
        <a:xfrm>
          <a:off x="21075727" y="1863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124032</xdr:rowOff>
    </xdr:from>
    <xdr:ext cx="469744" cy="259045"/>
    <xdr:sp macro="" textlink="">
      <xdr:nvSpPr>
        <xdr:cNvPr id="859" name="n_2mainValue【公民館】&#10;一人当たり面積">
          <a:extLst>
            <a:ext uri="{FF2B5EF4-FFF2-40B4-BE49-F238E27FC236}">
              <a16:creationId xmlns:a16="http://schemas.microsoft.com/office/drawing/2014/main" id="{988D456E-D597-48CE-8145-BEBFB3A5D26A}"/>
            </a:ext>
          </a:extLst>
        </xdr:cNvPr>
        <xdr:cNvSpPr txBox="1"/>
      </xdr:nvSpPr>
      <xdr:spPr>
        <a:xfrm>
          <a:off x="20199427" y="1864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124795</xdr:rowOff>
    </xdr:from>
    <xdr:ext cx="469744" cy="259045"/>
    <xdr:sp macro="" textlink="">
      <xdr:nvSpPr>
        <xdr:cNvPr id="860" name="n_3mainValue【公民館】&#10;一人当たり面積">
          <a:extLst>
            <a:ext uri="{FF2B5EF4-FFF2-40B4-BE49-F238E27FC236}">
              <a16:creationId xmlns:a16="http://schemas.microsoft.com/office/drawing/2014/main" id="{1890F17A-B1E2-4942-9E0E-D26717FA0F78}"/>
            </a:ext>
          </a:extLst>
        </xdr:cNvPr>
        <xdr:cNvSpPr txBox="1"/>
      </xdr:nvSpPr>
      <xdr:spPr>
        <a:xfrm>
          <a:off x="19310427" y="1864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125937</xdr:rowOff>
    </xdr:from>
    <xdr:ext cx="469744" cy="259045"/>
    <xdr:sp macro="" textlink="">
      <xdr:nvSpPr>
        <xdr:cNvPr id="861" name="n_4mainValue【公民館】&#10;一人当たり面積">
          <a:extLst>
            <a:ext uri="{FF2B5EF4-FFF2-40B4-BE49-F238E27FC236}">
              <a16:creationId xmlns:a16="http://schemas.microsoft.com/office/drawing/2014/main" id="{ADB4D386-EDEF-4642-8805-BA209A76382C}"/>
            </a:ext>
          </a:extLst>
        </xdr:cNvPr>
        <xdr:cNvSpPr txBox="1"/>
      </xdr:nvSpPr>
      <xdr:spPr>
        <a:xfrm>
          <a:off x="18421427" y="186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148A26CB-67CA-4FB5-965B-CDF32C2778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6159BF36-D273-4BEE-831D-305FA4ECB5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1BA374AB-B4C1-4707-A694-170EF19AC6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ほとんどの施設において有形固定資産減価償却率は類似団体平均値以下となっているが、児童館、公民館については双方とも建設時期が古いため数値が高止まりとなっている。</a:t>
          </a:r>
        </a:p>
        <a:p>
          <a:r>
            <a:rPr kumimoji="1" lang="ja-JP" altLang="en-US" sz="1300">
              <a:latin typeface="ＭＳ Ｐゴシック" panose="020B0600070205080204" pitchFamily="50" charset="-128"/>
              <a:ea typeface="ＭＳ Ｐゴシック" panose="020B0600070205080204" pitchFamily="50" charset="-128"/>
            </a:rPr>
            <a:t>橋梁、公営住宅の有形固定資産減価償却率は類似団体平均値を大きく下回る値となっている。橋梁については施設数が少なく、比較的新しいため平均値より低くなっている。公営住宅については、近年若者住宅を整備したことや、老朽化した公営住宅を除却することで適正な運営を行っているためであ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一人当たり面積については、ほぼ類似団体平均と同水準であり、人口に対して余剰となる施設が少ないと言える。</a:t>
          </a:r>
        </a:p>
        <a:p>
          <a:r>
            <a:rPr kumimoji="1" lang="ja-JP" altLang="en-US" sz="1300">
              <a:latin typeface="ＭＳ Ｐゴシック" panose="020B0600070205080204" pitchFamily="50" charset="-128"/>
              <a:ea typeface="ＭＳ Ｐゴシック" panose="020B0600070205080204" pitchFamily="50" charset="-128"/>
            </a:rPr>
            <a:t>幼稚園等の有形固定資産減価償却率は、平均値を下回っており、これは幼稚園施設を拡張したためで、子育て環境の整備が進んでいると言える。</a:t>
          </a:r>
        </a:p>
        <a:p>
          <a:r>
            <a:rPr kumimoji="1" lang="ja-JP" altLang="en-US" sz="1300">
              <a:latin typeface="ＭＳ Ｐゴシック" panose="020B0600070205080204" pitchFamily="50" charset="-128"/>
              <a:ea typeface="ＭＳ Ｐゴシック" panose="020B0600070205080204" pitchFamily="50" charset="-128"/>
            </a:rPr>
            <a:t>児童館・公民館の有形固定資産減価償却率は、平均値を大きく上回っているが、人口規模に応じた効率的な運営を今後も続ける必要がある。減価償却率、一人当たりの数値が平均値の施設については、整備不要とせず、長期的な施設環境を維持できる取組み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1B7ABC-587E-4C4F-9094-6AEB435F46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E11EB8-8F08-4F26-8B46-820C6A2011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01CBE0-3922-4477-98F6-94A20A1749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F778C1-EC9B-4E73-889B-3314BE74D2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31FE32-8E6C-4DA7-971C-815C7502A2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2D3AE8-28CA-43BD-B114-DF96164226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2623CA-550C-40D0-B4BC-623444C31B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0384C8-B2FD-474F-8386-12D3989244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DA55D7-D039-49FB-BC02-8F895CAA4A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D3F5A1-0BA0-4C64-9C4E-28326E5CAE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3,289
3,274
59.77
4,940,781
4,764,658
149,682
2,565,377
4,640,366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4916EB-794C-4E8C-85C8-D636C0F3C3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CF9D23-21E9-42EA-851D-AD43C1CD5A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4C3602-41C5-4863-AFB8-E3478C2E6A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B9DDF8-E5A6-474B-B6D6-0AFFAE79DE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9DD09F-85C1-4BD1-9C82-F24344B779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216C5ED-ACED-4EE8-84BC-E46C142B4CF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F975B1-A8B1-476D-967B-02170DAA51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1DA4CE-D8FD-454F-AAED-26A173EF1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A24EC3-F605-4AB5-A3D2-BF518B93AB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3EB4C4-460E-4322-A351-8A4F70E45D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2EB536-C118-448F-9945-B7BC241FA3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0ED49D-6864-4EB9-AC43-5CBF3A1625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6E6D1A-90C5-48E9-92FE-CAD37F8DBA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13AC0B-3FFE-4391-A52C-8920CE0462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2BED19-7C0B-42D5-800F-1CE36FD4E2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A8568C-F016-48F8-BA11-B8CE090F6A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36410A-6A1D-4CD9-87E3-84478CB9E5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DC8726-4E0E-4581-8929-92C20E1A18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C13601-8E10-4B9E-BFDA-5677A979FD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28D8AE-0EA5-4CF2-B81F-9CC8BEAF24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C686A9-BC4F-4FE2-A330-5EAF61F5FF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2C4D4D-BB06-437C-8E59-7FD576C3C2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3E989B-7C62-4407-A302-DA9F77D28A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E6C813-D79B-4B0F-BB1D-D761672891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CDDA5F-D3B0-46D8-86B7-504E756A6A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B77438-2C87-4537-A57D-2DA846A41F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813C96-04A8-42E0-B250-0D90BD216D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66D8F6-416A-4CC4-A9E3-6F9E7F37D9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26636B-1F5A-4794-92A6-A735175B03D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8F123E2-4FBC-4EF0-BE5C-B4A41F516E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15A9425-A0B3-419E-9409-61D6D1F9D4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E56E5AE-5D4E-431E-86E5-EC5DE428B9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8851079-988A-43A6-A0E1-6362C294D7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7E817AA-8A67-4CDB-945F-A324BC97A4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EC7F54C-9529-401F-9C6D-57350B3D0C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A5DDC74-B28E-4D2F-84F2-3E8C8178F1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E05DF10-0E38-43CF-9A43-8FEDBA2846C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D8F014E-F53B-4F81-A676-C41B46A4C3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DC3894F-62AA-4B0E-94F5-E9DC482098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EA7F147-B1D1-4910-A5AF-E041C5204C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9BE3C8F-0861-4E2F-80FC-054F753CA5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8C60FDF-B60F-48D5-AC72-DD51584BCF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6500A52-AA45-4107-BF23-1FBEE9DEF7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9A8B145-1E48-44D5-BF40-BE284C7C74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BE45C5B-5AC4-4187-B97A-C236D7E72B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A46130F-A1EB-4560-B8A2-87BC9D104E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C044B4E-276B-4F00-AC60-4B71A6C170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C7A0AD8-91F7-46C9-8BA6-077C2D0683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BDDCCEC-54F0-4330-B6C2-82167083AC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6CE4216-E973-4862-B3EF-08FEE4A4FFE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4D8A6A7-1757-444D-B2FF-E7D6738B9E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10C0426-E409-4083-B4DA-5EE535AA13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79DAED6-9498-45E1-BECF-FEDB6F92191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9988784-30A5-4654-B55F-88DAB153969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5F19E82-4E4A-496F-9DC8-A847604782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E509BDB-9B0E-4B90-BBCE-1640D0A06E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90ED7D2-8465-4C41-8AA8-08C088D9C5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E197475-ED83-4FAA-9540-B5ED67C5E20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0934147-1FC8-44FC-BF89-CB232E761A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201720E-4D80-4580-BA17-AD385576FA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FDE5186-3B44-4EE4-9E47-8A75A6BB22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CBF1C1B-CF43-4446-B7F4-CA6098C814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EA9C89D-C74F-40F1-A1E6-00BFB49F9768}"/>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F5EC267-48EC-4249-956D-E58ACBAECE2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12ADCA0-2B0E-4704-9544-B823FA7FAF6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A828F896-3F12-42D6-A531-548DA384FC44}"/>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776AB3E8-CEC9-4388-B0E4-9AA724383446}"/>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A5A6EE4-99E9-4389-B685-AB7849B8E3E1}"/>
            </a:ext>
          </a:extLst>
        </xdr:cNvPr>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EF16266B-AF54-444B-8078-F8B36A0C65E9}"/>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A645691C-D5EF-4DD2-BBD5-9713B52965D3}"/>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640CF5E0-4075-46E9-B6EE-CA95C76BCD1E}"/>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2037E7F9-246D-4218-9EED-F6EFF5CC5D0F}"/>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AA06BF09-A160-463B-84CE-5BE0B0D3A18B}"/>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196B26F-3423-40C5-9AC6-C0982F4B2D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6FEF0CE-31E7-41C2-BFA2-49ADD6A970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185F69E-8BC5-4D5A-8269-D228C8ED3F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61A207-B3F0-45A8-A649-21D5797BC4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DE01098-DCA5-41B0-A3C8-4D2C8165C2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110853</xdr:rowOff>
    </xdr:from>
    <xdr:to>
      <xdr:col>24</xdr:col>
      <xdr:colOff>114300</xdr:colOff>
      <xdr:row>63</xdr:row>
      <xdr:rowOff>41003</xdr:rowOff>
    </xdr:to>
    <xdr:sp macro="" textlink="">
      <xdr:nvSpPr>
        <xdr:cNvPr id="90" name="楕円 89">
          <a:extLst>
            <a:ext uri="{FF2B5EF4-FFF2-40B4-BE49-F238E27FC236}">
              <a16:creationId xmlns:a16="http://schemas.microsoft.com/office/drawing/2014/main" id="{804FFC03-74E8-4CC3-9B78-E57855F594AF}"/>
            </a:ext>
          </a:extLst>
        </xdr:cNvPr>
        <xdr:cNvSpPr/>
      </xdr:nvSpPr>
      <xdr:spPr>
        <a:xfrm>
          <a:off x="4584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89280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4E5D679-5462-4872-B7AF-FF5FB2F506A3}"/>
            </a:ext>
          </a:extLst>
        </xdr:cNvPr>
        <xdr:cNvSpPr txBox="1"/>
      </xdr:nvSpPr>
      <xdr:spPr>
        <a:xfrm>
          <a:off x="4673600"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92" name="楕円 91">
          <a:extLst>
            <a:ext uri="{FF2B5EF4-FFF2-40B4-BE49-F238E27FC236}">
              <a16:creationId xmlns:a16="http://schemas.microsoft.com/office/drawing/2014/main" id="{E8552E9A-38C5-47B9-BD28-846246F776FD}"/>
            </a:ext>
          </a:extLst>
        </xdr:cNvPr>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62</xdr:row>
      <xdr:rowOff>161653</xdr:rowOff>
    </xdr:to>
    <xdr:cxnSp macro="">
      <xdr:nvCxnSpPr>
        <xdr:cNvPr id="93" name="直線コネクタ 92">
          <a:extLst>
            <a:ext uri="{FF2B5EF4-FFF2-40B4-BE49-F238E27FC236}">
              <a16:creationId xmlns:a16="http://schemas.microsoft.com/office/drawing/2014/main" id="{37861F5F-3CA8-49B6-912C-8F2BD5B2B830}"/>
            </a:ext>
          </a:extLst>
        </xdr:cNvPr>
        <xdr:cNvCxnSpPr/>
      </xdr:nvCxnSpPr>
      <xdr:spPr>
        <a:xfrm>
          <a:off x="3797300" y="107637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94" name="楕円 93">
          <a:extLst>
            <a:ext uri="{FF2B5EF4-FFF2-40B4-BE49-F238E27FC236}">
              <a16:creationId xmlns:a16="http://schemas.microsoft.com/office/drawing/2014/main" id="{56F0A74C-1FB2-4294-9330-8CD6C4600EB3}"/>
            </a:ext>
          </a:extLst>
        </xdr:cNvPr>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133894</xdr:rowOff>
    </xdr:to>
    <xdr:cxnSp macro="">
      <xdr:nvCxnSpPr>
        <xdr:cNvPr id="95" name="直線コネクタ 94">
          <a:extLst>
            <a:ext uri="{FF2B5EF4-FFF2-40B4-BE49-F238E27FC236}">
              <a16:creationId xmlns:a16="http://schemas.microsoft.com/office/drawing/2014/main" id="{FD407C81-1FFD-4D35-A7FF-D483C7784396}"/>
            </a:ext>
          </a:extLst>
        </xdr:cNvPr>
        <xdr:cNvCxnSpPr/>
      </xdr:nvCxnSpPr>
      <xdr:spPr>
        <a:xfrm>
          <a:off x="2908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11249</xdr:rowOff>
    </xdr:from>
    <xdr:to>
      <xdr:col>10</xdr:col>
      <xdr:colOff>165100</xdr:colOff>
      <xdr:row>62</xdr:row>
      <xdr:rowOff>112849</xdr:rowOff>
    </xdr:to>
    <xdr:sp macro="" textlink="">
      <xdr:nvSpPr>
        <xdr:cNvPr id="96" name="楕円 95">
          <a:extLst>
            <a:ext uri="{FF2B5EF4-FFF2-40B4-BE49-F238E27FC236}">
              <a16:creationId xmlns:a16="http://schemas.microsoft.com/office/drawing/2014/main" id="{5398C3DB-EAC9-4801-AA75-3779117E8C69}"/>
            </a:ext>
          </a:extLst>
        </xdr:cNvPr>
        <xdr:cNvSpPr/>
      </xdr:nvSpPr>
      <xdr:spPr>
        <a:xfrm>
          <a:off x="1968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62</xdr:row>
      <xdr:rowOff>97972</xdr:rowOff>
    </xdr:to>
    <xdr:cxnSp macro="">
      <xdr:nvCxnSpPr>
        <xdr:cNvPr id="97" name="直線コネクタ 96">
          <a:extLst>
            <a:ext uri="{FF2B5EF4-FFF2-40B4-BE49-F238E27FC236}">
              <a16:creationId xmlns:a16="http://schemas.microsoft.com/office/drawing/2014/main" id="{3AABCD23-BBC9-45B5-B2CB-D297A8B396B7}"/>
            </a:ext>
          </a:extLst>
        </xdr:cNvPr>
        <xdr:cNvCxnSpPr/>
      </xdr:nvCxnSpPr>
      <xdr:spPr>
        <a:xfrm>
          <a:off x="2019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98" name="楕円 97">
          <a:extLst>
            <a:ext uri="{FF2B5EF4-FFF2-40B4-BE49-F238E27FC236}">
              <a16:creationId xmlns:a16="http://schemas.microsoft.com/office/drawing/2014/main" id="{F991B059-5DBF-476F-A575-3C711839B9C2}"/>
            </a:ext>
          </a:extLst>
        </xdr:cNvPr>
        <xdr:cNvSpPr/>
      </xdr:nvSpPr>
      <xdr:spPr>
        <a:xfrm>
          <a:off x="1079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62049</xdr:rowOff>
    </xdr:to>
    <xdr:cxnSp macro="">
      <xdr:nvCxnSpPr>
        <xdr:cNvPr id="99" name="直線コネクタ 98">
          <a:extLst>
            <a:ext uri="{FF2B5EF4-FFF2-40B4-BE49-F238E27FC236}">
              <a16:creationId xmlns:a16="http://schemas.microsoft.com/office/drawing/2014/main" id="{0F4B2965-6AA0-4B94-9A9C-8E9B21990CC5}"/>
            </a:ext>
          </a:extLst>
        </xdr:cNvPr>
        <xdr:cNvCxnSpPr/>
      </xdr:nvCxnSpPr>
      <xdr:spPr>
        <a:xfrm>
          <a:off x="1130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4625CEEF-57B2-4BE7-AB47-A0F690DDF31A}"/>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111BF9F6-A557-4F3C-A32F-E24D2791476E}"/>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EDEC42AA-2AF2-464E-8F26-4924AF2450A2}"/>
            </a:ext>
          </a:extLst>
        </xdr:cNvPr>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C74F30E5-9C6D-4673-9B91-4E1B29726F5A}"/>
            </a:ext>
          </a:extLst>
        </xdr:cNvPr>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104" name="n_1mainValue【体育館・プール】&#10;有形固定資産減価償却率">
          <a:extLst>
            <a:ext uri="{FF2B5EF4-FFF2-40B4-BE49-F238E27FC236}">
              <a16:creationId xmlns:a16="http://schemas.microsoft.com/office/drawing/2014/main" id="{D38B07C1-CD6F-4EE7-B301-0C4D8D522539}"/>
            </a:ext>
          </a:extLst>
        </xdr:cNvPr>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105" name="n_2mainValue【体育館・プール】&#10;有形固定資産減価償却率">
          <a:extLst>
            <a:ext uri="{FF2B5EF4-FFF2-40B4-BE49-F238E27FC236}">
              <a16:creationId xmlns:a16="http://schemas.microsoft.com/office/drawing/2014/main" id="{AB33A051-4CBF-451F-AEA2-342E1BA7A607}"/>
            </a:ext>
          </a:extLst>
        </xdr:cNvPr>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106" name="n_3mainValue【体育館・プール】&#10;有形固定資産減価償却率">
          <a:extLst>
            <a:ext uri="{FF2B5EF4-FFF2-40B4-BE49-F238E27FC236}">
              <a16:creationId xmlns:a16="http://schemas.microsoft.com/office/drawing/2014/main" id="{48123EBF-86C5-408E-B1F0-5E315EE56389}"/>
            </a:ext>
          </a:extLst>
        </xdr:cNvPr>
        <xdr:cNvSpPr txBox="1"/>
      </xdr:nvSpPr>
      <xdr:spPr>
        <a:xfrm>
          <a:off x="1816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107" name="n_4mainValue【体育館・プール】&#10;有形固定資産減価償却率">
          <a:extLst>
            <a:ext uri="{FF2B5EF4-FFF2-40B4-BE49-F238E27FC236}">
              <a16:creationId xmlns:a16="http://schemas.microsoft.com/office/drawing/2014/main" id="{421FE650-F236-485A-972D-F75836DBF3BE}"/>
            </a:ext>
          </a:extLst>
        </xdr:cNvPr>
        <xdr:cNvSpPr txBox="1"/>
      </xdr:nvSpPr>
      <xdr:spPr>
        <a:xfrm>
          <a:off x="927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7ED1F96-FDF2-4CF4-963D-E194902737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7C297A8-13E5-43A4-9A49-B58F5AFE64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6CFCF70-AEBE-4CCD-9A9A-3F81138FC1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AA7A074-6EB2-448C-9648-383329DD42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CFFFE4E-28E5-4E17-8237-FD1FE24493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0771462-B38C-4990-9A93-6EFDF65954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1714DEA-78FA-4938-9453-726AF29C2E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CB6CCA6-54CC-4669-8E99-6FD49A9BE1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190446E-DC2D-48E2-9F97-3F265B1B01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C495627-FDD5-4A73-9451-32BCF7CF12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F3A77875-BBE5-4A0E-9868-0BE4C7414E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98D51C8-0753-4730-9706-E8E2CA4BFDC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AC2367B1-3F34-4976-B602-63154C63F4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ACA0FC9-278F-4DD3-9C46-B9E522618F0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7C56CC9-D550-47F5-BD7B-FBB1FA7B5F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65CDCE0-9FAF-4421-B212-634A75B754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FF7936F0-E4E1-45BF-A556-89E52DDB7A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3F9C29F-677B-4BD0-895D-F65414FC3F3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AE618BDA-AA23-4F4F-961F-5182A681A91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7ED5C69C-7202-4FA3-B9BB-7F4F9203723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0CBFDE5-AD03-4B65-96A8-9005DCE13B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AF112B30-5B19-4959-9F45-D7CEDD759C0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81FCF53-D830-4352-AC75-82CBF0AB90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936116F6-354C-4325-B3F3-2EBB08351004}"/>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6F5ED0FB-943A-473C-8A13-04725683A409}"/>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3D6DBC5E-AFEC-401F-9E8A-4154A39DA98F}"/>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F64F15CB-BE48-4741-83B0-60959CDD745C}"/>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F9813221-1D72-4456-A452-4D379101C449}"/>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136" name="【体育館・プール】&#10;一人当たり面積平均値テキスト">
          <a:extLst>
            <a:ext uri="{FF2B5EF4-FFF2-40B4-BE49-F238E27FC236}">
              <a16:creationId xmlns:a16="http://schemas.microsoft.com/office/drawing/2014/main" id="{69CFF193-0F9C-4ED6-BD57-BE8DE5A8BFAD}"/>
            </a:ext>
          </a:extLst>
        </xdr:cNvPr>
        <xdr:cNvSpPr txBox="1"/>
      </xdr:nvSpPr>
      <xdr:spPr>
        <a:xfrm>
          <a:off x="10515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0B469DA1-AACC-4C52-81CD-F83C79240CCC}"/>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FF63FFD0-B0D3-4507-BD7E-3B1500E55FB4}"/>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a:extLst>
            <a:ext uri="{FF2B5EF4-FFF2-40B4-BE49-F238E27FC236}">
              <a16:creationId xmlns:a16="http://schemas.microsoft.com/office/drawing/2014/main" id="{63935FA5-9143-4624-919C-345111B8F326}"/>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a:extLst>
            <a:ext uri="{FF2B5EF4-FFF2-40B4-BE49-F238E27FC236}">
              <a16:creationId xmlns:a16="http://schemas.microsoft.com/office/drawing/2014/main" id="{45D2D21F-23A9-4A49-92F2-5DC4B43E98B6}"/>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a:extLst>
            <a:ext uri="{FF2B5EF4-FFF2-40B4-BE49-F238E27FC236}">
              <a16:creationId xmlns:a16="http://schemas.microsoft.com/office/drawing/2014/main" id="{56C8A93A-AC24-4F15-96BC-7A1A77C1F329}"/>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1D5A24A-9FF2-4A22-8199-DA14BB011D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5C07801-42C4-4DC6-B963-073796DC0E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CF9564A-30C1-4BFB-8092-91564EFCCB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9AE9FB4-F177-4848-B2D8-7ABE6B15D2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62D2CFA-77ED-48AF-81F3-3899E78239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132842</xdr:rowOff>
    </xdr:from>
    <xdr:to>
      <xdr:col>55</xdr:col>
      <xdr:colOff>50800</xdr:colOff>
      <xdr:row>63</xdr:row>
      <xdr:rowOff>62992</xdr:rowOff>
    </xdr:to>
    <xdr:sp macro="" textlink="">
      <xdr:nvSpPr>
        <xdr:cNvPr id="147" name="楕円 146">
          <a:extLst>
            <a:ext uri="{FF2B5EF4-FFF2-40B4-BE49-F238E27FC236}">
              <a16:creationId xmlns:a16="http://schemas.microsoft.com/office/drawing/2014/main" id="{7DAA55D2-544A-4C73-ACEA-A703A1E11074}"/>
            </a:ext>
          </a:extLst>
        </xdr:cNvPr>
        <xdr:cNvSpPr/>
      </xdr:nvSpPr>
      <xdr:spPr>
        <a:xfrm>
          <a:off x="104267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111269</xdr:rowOff>
    </xdr:from>
    <xdr:ext cx="469744" cy="259045"/>
    <xdr:sp macro="" textlink="">
      <xdr:nvSpPr>
        <xdr:cNvPr id="148" name="【体育館・プール】&#10;一人当たり面積該当値テキスト">
          <a:extLst>
            <a:ext uri="{FF2B5EF4-FFF2-40B4-BE49-F238E27FC236}">
              <a16:creationId xmlns:a16="http://schemas.microsoft.com/office/drawing/2014/main" id="{1DB0AA1F-0E0A-457F-8336-D9B50AA4B1B7}"/>
            </a:ext>
          </a:extLst>
        </xdr:cNvPr>
        <xdr:cNvSpPr txBox="1"/>
      </xdr:nvSpPr>
      <xdr:spPr>
        <a:xfrm>
          <a:off x="10515600"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137033</xdr:rowOff>
    </xdr:from>
    <xdr:to>
      <xdr:col>50</xdr:col>
      <xdr:colOff>165100</xdr:colOff>
      <xdr:row>63</xdr:row>
      <xdr:rowOff>67183</xdr:rowOff>
    </xdr:to>
    <xdr:sp macro="" textlink="">
      <xdr:nvSpPr>
        <xdr:cNvPr id="149" name="楕円 148">
          <a:extLst>
            <a:ext uri="{FF2B5EF4-FFF2-40B4-BE49-F238E27FC236}">
              <a16:creationId xmlns:a16="http://schemas.microsoft.com/office/drawing/2014/main" id="{32927601-0605-4D11-9B03-D5FA0389FEA3}"/>
            </a:ext>
          </a:extLst>
        </xdr:cNvPr>
        <xdr:cNvSpPr/>
      </xdr:nvSpPr>
      <xdr:spPr>
        <a:xfrm>
          <a:off x="9588500" y="107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xdr:rowOff>
    </xdr:from>
    <xdr:to>
      <xdr:col>55</xdr:col>
      <xdr:colOff>0</xdr:colOff>
      <xdr:row>63</xdr:row>
      <xdr:rowOff>16383</xdr:rowOff>
    </xdr:to>
    <xdr:cxnSp macro="">
      <xdr:nvCxnSpPr>
        <xdr:cNvPr id="150" name="直線コネクタ 149">
          <a:extLst>
            <a:ext uri="{FF2B5EF4-FFF2-40B4-BE49-F238E27FC236}">
              <a16:creationId xmlns:a16="http://schemas.microsoft.com/office/drawing/2014/main" id="{3FB02C42-D684-4B60-BCC3-4E099347A3C4}"/>
            </a:ext>
          </a:extLst>
        </xdr:cNvPr>
        <xdr:cNvCxnSpPr/>
      </xdr:nvCxnSpPr>
      <xdr:spPr>
        <a:xfrm flipV="1">
          <a:off x="9639300" y="1081354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141224</xdr:rowOff>
    </xdr:from>
    <xdr:to>
      <xdr:col>46</xdr:col>
      <xdr:colOff>38100</xdr:colOff>
      <xdr:row>63</xdr:row>
      <xdr:rowOff>71374</xdr:rowOff>
    </xdr:to>
    <xdr:sp macro="" textlink="">
      <xdr:nvSpPr>
        <xdr:cNvPr id="151" name="楕円 150">
          <a:extLst>
            <a:ext uri="{FF2B5EF4-FFF2-40B4-BE49-F238E27FC236}">
              <a16:creationId xmlns:a16="http://schemas.microsoft.com/office/drawing/2014/main" id="{7C307CC1-8108-49D8-BBF1-D4C79AA4088C}"/>
            </a:ext>
          </a:extLst>
        </xdr:cNvPr>
        <xdr:cNvSpPr/>
      </xdr:nvSpPr>
      <xdr:spPr>
        <a:xfrm>
          <a:off x="8699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16383</xdr:rowOff>
    </xdr:from>
    <xdr:to>
      <xdr:col>50</xdr:col>
      <xdr:colOff>114300</xdr:colOff>
      <xdr:row>63</xdr:row>
      <xdr:rowOff>20574</xdr:rowOff>
    </xdr:to>
    <xdr:cxnSp macro="">
      <xdr:nvCxnSpPr>
        <xdr:cNvPr id="152" name="直線コネクタ 151">
          <a:extLst>
            <a:ext uri="{FF2B5EF4-FFF2-40B4-BE49-F238E27FC236}">
              <a16:creationId xmlns:a16="http://schemas.microsoft.com/office/drawing/2014/main" id="{532A0CA4-3881-4DAE-9426-535647A4D329}"/>
            </a:ext>
          </a:extLst>
        </xdr:cNvPr>
        <xdr:cNvCxnSpPr/>
      </xdr:nvCxnSpPr>
      <xdr:spPr>
        <a:xfrm flipV="1">
          <a:off x="8750300" y="1081773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153" name="楕円 152">
          <a:extLst>
            <a:ext uri="{FF2B5EF4-FFF2-40B4-BE49-F238E27FC236}">
              <a16:creationId xmlns:a16="http://schemas.microsoft.com/office/drawing/2014/main" id="{97B939DF-D207-46A6-A38F-1A2618AC9531}"/>
            </a:ext>
          </a:extLst>
        </xdr:cNvPr>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20574</xdr:rowOff>
    </xdr:from>
    <xdr:to>
      <xdr:col>45</xdr:col>
      <xdr:colOff>177800</xdr:colOff>
      <xdr:row>63</xdr:row>
      <xdr:rowOff>22860</xdr:rowOff>
    </xdr:to>
    <xdr:cxnSp macro="">
      <xdr:nvCxnSpPr>
        <xdr:cNvPr id="154" name="直線コネクタ 153">
          <a:extLst>
            <a:ext uri="{FF2B5EF4-FFF2-40B4-BE49-F238E27FC236}">
              <a16:creationId xmlns:a16="http://schemas.microsoft.com/office/drawing/2014/main" id="{ED75A0C9-C5E0-4AEE-9306-D2BDA761CF83}"/>
            </a:ext>
          </a:extLst>
        </xdr:cNvPr>
        <xdr:cNvCxnSpPr/>
      </xdr:nvCxnSpPr>
      <xdr:spPr>
        <a:xfrm flipV="1">
          <a:off x="7861300" y="1082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155" name="楕円 154">
          <a:extLst>
            <a:ext uri="{FF2B5EF4-FFF2-40B4-BE49-F238E27FC236}">
              <a16:creationId xmlns:a16="http://schemas.microsoft.com/office/drawing/2014/main" id="{BCA39F97-4559-46EC-A6C4-DCA1D8F90E8D}"/>
            </a:ext>
          </a:extLst>
        </xdr:cNvPr>
        <xdr:cNvSpPr/>
      </xdr:nvSpPr>
      <xdr:spPr>
        <a:xfrm>
          <a:off x="692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26670</xdr:rowOff>
    </xdr:to>
    <xdr:cxnSp macro="">
      <xdr:nvCxnSpPr>
        <xdr:cNvPr id="156" name="直線コネクタ 155">
          <a:extLst>
            <a:ext uri="{FF2B5EF4-FFF2-40B4-BE49-F238E27FC236}">
              <a16:creationId xmlns:a16="http://schemas.microsoft.com/office/drawing/2014/main" id="{67DB8837-EB7C-46A2-B2C5-EB49C16431AA}"/>
            </a:ext>
          </a:extLst>
        </xdr:cNvPr>
        <xdr:cNvCxnSpPr/>
      </xdr:nvCxnSpPr>
      <xdr:spPr>
        <a:xfrm flipV="1">
          <a:off x="6972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127144</xdr:rowOff>
    </xdr:from>
    <xdr:ext cx="469744" cy="259045"/>
    <xdr:sp macro="" textlink="">
      <xdr:nvSpPr>
        <xdr:cNvPr id="157" name="n_1aveValue【体育館・プール】&#10;一人当たり面積">
          <a:extLst>
            <a:ext uri="{FF2B5EF4-FFF2-40B4-BE49-F238E27FC236}">
              <a16:creationId xmlns:a16="http://schemas.microsoft.com/office/drawing/2014/main" id="{CFF3B4D3-F445-4DE7-8A01-600E6CCEFAEB}"/>
            </a:ext>
          </a:extLst>
        </xdr:cNvPr>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158" name="n_2aveValue【体育館・プール】&#10;一人当たり面積">
          <a:extLst>
            <a:ext uri="{FF2B5EF4-FFF2-40B4-BE49-F238E27FC236}">
              <a16:creationId xmlns:a16="http://schemas.microsoft.com/office/drawing/2014/main" id="{16CF841D-03FC-4D6D-A4F6-C96F4F5546BE}"/>
            </a:ext>
          </a:extLst>
        </xdr:cNvPr>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159" name="n_3aveValue【体育館・プール】&#10;一人当たり面積">
          <a:extLst>
            <a:ext uri="{FF2B5EF4-FFF2-40B4-BE49-F238E27FC236}">
              <a16:creationId xmlns:a16="http://schemas.microsoft.com/office/drawing/2014/main" id="{1A5F89AD-4601-43CD-B5DB-4BDF3B12D16F}"/>
            </a:ext>
          </a:extLst>
        </xdr:cNvPr>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60" name="n_4aveValue【体育館・プール】&#10;一人当たり面積">
          <a:extLst>
            <a:ext uri="{FF2B5EF4-FFF2-40B4-BE49-F238E27FC236}">
              <a16:creationId xmlns:a16="http://schemas.microsoft.com/office/drawing/2014/main" id="{5459F943-021E-4A81-9A99-8720CF1E27B3}"/>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58310</xdr:rowOff>
    </xdr:from>
    <xdr:ext cx="469744" cy="259045"/>
    <xdr:sp macro="" textlink="">
      <xdr:nvSpPr>
        <xdr:cNvPr id="161" name="n_1mainValue【体育館・プール】&#10;一人当たり面積">
          <a:extLst>
            <a:ext uri="{FF2B5EF4-FFF2-40B4-BE49-F238E27FC236}">
              <a16:creationId xmlns:a16="http://schemas.microsoft.com/office/drawing/2014/main" id="{E245B663-23A4-4030-ACDE-F7084C703ACF}"/>
            </a:ext>
          </a:extLst>
        </xdr:cNvPr>
        <xdr:cNvSpPr txBox="1"/>
      </xdr:nvSpPr>
      <xdr:spPr>
        <a:xfrm>
          <a:off x="9391727" y="1085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62501</xdr:rowOff>
    </xdr:from>
    <xdr:ext cx="469744" cy="259045"/>
    <xdr:sp macro="" textlink="">
      <xdr:nvSpPr>
        <xdr:cNvPr id="162" name="n_2mainValue【体育館・プール】&#10;一人当たり面積">
          <a:extLst>
            <a:ext uri="{FF2B5EF4-FFF2-40B4-BE49-F238E27FC236}">
              <a16:creationId xmlns:a16="http://schemas.microsoft.com/office/drawing/2014/main" id="{B9B22B15-C5FE-4687-A566-449F84B45631}"/>
            </a:ext>
          </a:extLst>
        </xdr:cNvPr>
        <xdr:cNvSpPr txBox="1"/>
      </xdr:nvSpPr>
      <xdr:spPr>
        <a:xfrm>
          <a:off x="8515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163" name="n_3mainValue【体育館・プール】&#10;一人当たり面積">
          <a:extLst>
            <a:ext uri="{FF2B5EF4-FFF2-40B4-BE49-F238E27FC236}">
              <a16:creationId xmlns:a16="http://schemas.microsoft.com/office/drawing/2014/main" id="{10F071F2-0B86-4972-8DFA-2711406F63BC}"/>
            </a:ext>
          </a:extLst>
        </xdr:cNvPr>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68597</xdr:rowOff>
    </xdr:from>
    <xdr:ext cx="469744" cy="259045"/>
    <xdr:sp macro="" textlink="">
      <xdr:nvSpPr>
        <xdr:cNvPr id="164" name="n_4mainValue【体育館・プール】&#10;一人当たり面積">
          <a:extLst>
            <a:ext uri="{FF2B5EF4-FFF2-40B4-BE49-F238E27FC236}">
              <a16:creationId xmlns:a16="http://schemas.microsoft.com/office/drawing/2014/main" id="{CC19E5D8-3386-449E-B80E-E7F34CDD1F7F}"/>
            </a:ext>
          </a:extLst>
        </xdr:cNvPr>
        <xdr:cNvSpPr txBox="1"/>
      </xdr:nvSpPr>
      <xdr:spPr>
        <a:xfrm>
          <a:off x="6737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D896482-6A15-4C34-885A-92553FFA65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6BFD0FC-5E1E-4C12-A84A-8CCCCDDC1D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475DCD16-7E2C-4D31-8CD3-6F2C3BB63F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A68ED31-F306-4792-AD02-C651677D58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F4E3721-C3DB-4F71-83E5-D27D90D3FA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20B98D24-0731-4CD9-A800-E703F4B179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26EB5CD-814E-43C1-B778-2D0F7ECB1D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E077D7F-6078-4D61-BC90-C405F56074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DACE2783-A73B-4E65-89B4-D791A5CD32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475494EF-BB79-42EC-9890-E208DCB8E4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9FEFB24E-26D4-4A54-B98C-9C4B263F5B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25C06F1B-69F8-4545-A567-152DB907C29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E94202F9-226B-4B9F-8AAC-8A161A4A5EC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75EB2EA-D8D5-45F2-A33C-F9E2AC6CE64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83E1FC09-B006-4C27-A161-7B22247A98B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F415C945-B352-44E0-AD1F-D0EE0F083EF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48C7C53A-BA5C-4441-AD46-EB5FA8C17C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1324B0A9-9ABD-4C87-AE79-10E5721ABDC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643250F8-3A2F-4335-AE52-918367F288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AC539502-FA27-4DE8-A531-0328EAD76F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75511D3A-AF6C-4027-B03E-0C56AA83874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80F98C4-0573-4269-8A40-48EDC3AAEF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6E5600AA-C1F9-4612-9AF5-1C0013BA08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54738976-1A30-4F6C-A6CE-F67F27B170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D9906C59-BEEA-47B0-A66E-F49A05348BC0}"/>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19B84C58-F5FA-4284-B77F-8400EB059B2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62056600-961A-4C79-81A7-8A5C9E0FCB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20197276-D9D4-4689-968C-9A183666DA5F}"/>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0F96C407-DC0C-4B9B-88F4-76F20F647722}"/>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4FA1FB45-C658-48AC-A970-FA3D87925205}"/>
            </a:ext>
          </a:extLst>
        </xdr:cNvPr>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D0DE5BD5-57A7-4F26-8843-2E219BEFDAFE}"/>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528D6D5A-FA05-4F3D-ABF1-D07D4C3066CF}"/>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a:extLst>
            <a:ext uri="{FF2B5EF4-FFF2-40B4-BE49-F238E27FC236}">
              <a16:creationId xmlns:a16="http://schemas.microsoft.com/office/drawing/2014/main" id="{D2A38D8B-A418-40A7-89E1-A5B46FC0DB14}"/>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8" name="フローチャート: 判断 197">
          <a:extLst>
            <a:ext uri="{FF2B5EF4-FFF2-40B4-BE49-F238E27FC236}">
              <a16:creationId xmlns:a16="http://schemas.microsoft.com/office/drawing/2014/main" id="{08B695EE-0566-49C3-927B-5C378E5719B7}"/>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99" name="フローチャート: 判断 198">
          <a:extLst>
            <a:ext uri="{FF2B5EF4-FFF2-40B4-BE49-F238E27FC236}">
              <a16:creationId xmlns:a16="http://schemas.microsoft.com/office/drawing/2014/main" id="{DC65ECBB-0CD1-4FE5-8541-C58DE6D1FEAC}"/>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1C7A764-60BD-44DF-9A0D-43133669CB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A0632BE-2E83-420D-817F-491332098A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97713F0-A492-4EE8-88BD-7C695DAC9D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FD66550-EADE-491F-B5DB-008401BB23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0B089E9-0B6E-4AEE-ADF9-8761824B12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25400</xdr:rowOff>
    </xdr:from>
    <xdr:to>
      <xdr:col>24</xdr:col>
      <xdr:colOff>114300</xdr:colOff>
      <xdr:row>85</xdr:row>
      <xdr:rowOff>127000</xdr:rowOff>
    </xdr:to>
    <xdr:sp macro="" textlink="">
      <xdr:nvSpPr>
        <xdr:cNvPr id="205" name="楕円 204">
          <a:extLst>
            <a:ext uri="{FF2B5EF4-FFF2-40B4-BE49-F238E27FC236}">
              <a16:creationId xmlns:a16="http://schemas.microsoft.com/office/drawing/2014/main" id="{0EC2844B-7702-44B9-BBD3-00D448629530}"/>
            </a:ext>
          </a:extLst>
        </xdr:cNvPr>
        <xdr:cNvSpPr/>
      </xdr:nvSpPr>
      <xdr:spPr>
        <a:xfrm>
          <a:off x="4584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3827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7CCCBC6D-424A-4E8D-8138-24D2E2F5EA34}"/>
            </a:ext>
          </a:extLst>
        </xdr:cNvPr>
        <xdr:cNvSpPr txBox="1"/>
      </xdr:nvSpPr>
      <xdr:spPr>
        <a:xfrm>
          <a:off x="4673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07" name="楕円 206">
          <a:extLst>
            <a:ext uri="{FF2B5EF4-FFF2-40B4-BE49-F238E27FC236}">
              <a16:creationId xmlns:a16="http://schemas.microsoft.com/office/drawing/2014/main" id="{2BF0F6EB-683A-4114-AA8A-CEE707C64CC6}"/>
            </a:ext>
          </a:extLst>
        </xdr:cNvPr>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76200</xdr:rowOff>
    </xdr:to>
    <xdr:cxnSp macro="">
      <xdr:nvCxnSpPr>
        <xdr:cNvPr id="208" name="直線コネクタ 207">
          <a:extLst>
            <a:ext uri="{FF2B5EF4-FFF2-40B4-BE49-F238E27FC236}">
              <a16:creationId xmlns:a16="http://schemas.microsoft.com/office/drawing/2014/main" id="{66B2B8AF-2F79-4BCC-92B0-383F693262CB}"/>
            </a:ext>
          </a:extLst>
        </xdr:cNvPr>
        <xdr:cNvCxnSpPr/>
      </xdr:nvCxnSpPr>
      <xdr:spPr>
        <a:xfrm>
          <a:off x="3797300" y="14611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209" name="楕円 208">
          <a:extLst>
            <a:ext uri="{FF2B5EF4-FFF2-40B4-BE49-F238E27FC236}">
              <a16:creationId xmlns:a16="http://schemas.microsoft.com/office/drawing/2014/main" id="{466DA0F3-8094-4AF1-97B6-946DBEFF47E5}"/>
            </a:ext>
          </a:extLst>
        </xdr:cNvPr>
        <xdr:cNvSpPr/>
      </xdr:nvSpPr>
      <xdr:spPr>
        <a:xfrm>
          <a:off x="2857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38100</xdr:rowOff>
    </xdr:to>
    <xdr:cxnSp macro="">
      <xdr:nvCxnSpPr>
        <xdr:cNvPr id="210" name="直線コネクタ 209">
          <a:extLst>
            <a:ext uri="{FF2B5EF4-FFF2-40B4-BE49-F238E27FC236}">
              <a16:creationId xmlns:a16="http://schemas.microsoft.com/office/drawing/2014/main" id="{1B7C9D50-8645-46A8-81A4-3722D40D7336}"/>
            </a:ext>
          </a:extLst>
        </xdr:cNvPr>
        <xdr:cNvCxnSpPr/>
      </xdr:nvCxnSpPr>
      <xdr:spPr>
        <a:xfrm>
          <a:off x="2908300" y="14575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211" name="楕円 210">
          <a:extLst>
            <a:ext uri="{FF2B5EF4-FFF2-40B4-BE49-F238E27FC236}">
              <a16:creationId xmlns:a16="http://schemas.microsoft.com/office/drawing/2014/main" id="{47BFE1F7-669B-4CF8-8676-135F52BDD6BF}"/>
            </a:ext>
          </a:extLst>
        </xdr:cNvPr>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85</xdr:row>
      <xdr:rowOff>1905</xdr:rowOff>
    </xdr:to>
    <xdr:cxnSp macro="">
      <xdr:nvCxnSpPr>
        <xdr:cNvPr id="212" name="直線コネクタ 211">
          <a:extLst>
            <a:ext uri="{FF2B5EF4-FFF2-40B4-BE49-F238E27FC236}">
              <a16:creationId xmlns:a16="http://schemas.microsoft.com/office/drawing/2014/main" id="{6E13C9CA-D5E0-4EDE-840C-85F1145C03AE}"/>
            </a:ext>
          </a:extLst>
        </xdr:cNvPr>
        <xdr:cNvCxnSpPr/>
      </xdr:nvCxnSpPr>
      <xdr:spPr>
        <a:xfrm>
          <a:off x="2019300" y="1453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213" name="楕円 212">
          <a:extLst>
            <a:ext uri="{FF2B5EF4-FFF2-40B4-BE49-F238E27FC236}">
              <a16:creationId xmlns:a16="http://schemas.microsoft.com/office/drawing/2014/main" id="{79E51B37-A099-4065-987E-68CB22B9DAEA}"/>
            </a:ext>
          </a:extLst>
        </xdr:cNvPr>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135255</xdr:rowOff>
    </xdr:to>
    <xdr:cxnSp macro="">
      <xdr:nvCxnSpPr>
        <xdr:cNvPr id="214" name="直線コネクタ 213">
          <a:extLst>
            <a:ext uri="{FF2B5EF4-FFF2-40B4-BE49-F238E27FC236}">
              <a16:creationId xmlns:a16="http://schemas.microsoft.com/office/drawing/2014/main" id="{072DD7FE-3C1E-435F-A78C-25167CA8BD5E}"/>
            </a:ext>
          </a:extLst>
        </xdr:cNvPr>
        <xdr:cNvCxnSpPr/>
      </xdr:nvCxnSpPr>
      <xdr:spPr>
        <a:xfrm>
          <a:off x="1130300" y="14498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7459ECCD-3D97-4DC3-9708-0806FE6069D9}"/>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6" name="n_2aveValue【福祉施設】&#10;有形固定資産減価償却率">
          <a:extLst>
            <a:ext uri="{FF2B5EF4-FFF2-40B4-BE49-F238E27FC236}">
              <a16:creationId xmlns:a16="http://schemas.microsoft.com/office/drawing/2014/main" id="{4FB2493A-0A9F-4133-B95C-7ABBF2023D66}"/>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17" name="n_3aveValue【福祉施設】&#10;有形固定資産減価償却率">
          <a:extLst>
            <a:ext uri="{FF2B5EF4-FFF2-40B4-BE49-F238E27FC236}">
              <a16:creationId xmlns:a16="http://schemas.microsoft.com/office/drawing/2014/main" id="{A3E8B04D-C2C3-4FFA-A9A0-1C38488FADF2}"/>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218" name="n_4aveValue【福祉施設】&#10;有形固定資産減価償却率">
          <a:extLst>
            <a:ext uri="{FF2B5EF4-FFF2-40B4-BE49-F238E27FC236}">
              <a16:creationId xmlns:a16="http://schemas.microsoft.com/office/drawing/2014/main" id="{4035E202-3F57-4E59-835F-CFD8C891D42A}"/>
            </a:ext>
          </a:extLst>
        </xdr:cNvPr>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219" name="n_1mainValue【福祉施設】&#10;有形固定資産減価償却率">
          <a:extLst>
            <a:ext uri="{FF2B5EF4-FFF2-40B4-BE49-F238E27FC236}">
              <a16:creationId xmlns:a16="http://schemas.microsoft.com/office/drawing/2014/main" id="{313D242F-BFD2-45C2-BFC2-C096021C75CC}"/>
            </a:ext>
          </a:extLst>
        </xdr:cNvPr>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220" name="n_2mainValue【福祉施設】&#10;有形固定資産減価償却率">
          <a:extLst>
            <a:ext uri="{FF2B5EF4-FFF2-40B4-BE49-F238E27FC236}">
              <a16:creationId xmlns:a16="http://schemas.microsoft.com/office/drawing/2014/main" id="{6C5EDE5D-D076-42B5-9B08-59D4973FD6DF}"/>
            </a:ext>
          </a:extLst>
        </xdr:cNvPr>
        <xdr:cNvSpPr txBox="1"/>
      </xdr:nvSpPr>
      <xdr:spPr>
        <a:xfrm>
          <a:off x="2705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221" name="n_3mainValue【福祉施設】&#10;有形固定資産減価償却率">
          <a:extLst>
            <a:ext uri="{FF2B5EF4-FFF2-40B4-BE49-F238E27FC236}">
              <a16:creationId xmlns:a16="http://schemas.microsoft.com/office/drawing/2014/main" id="{1CCFE8CA-7227-4B73-87DC-DEC6D8BC9FBE}"/>
            </a:ext>
          </a:extLst>
        </xdr:cNvPr>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222" name="n_4mainValue【福祉施設】&#10;有形固定資産減価償却率">
          <a:extLst>
            <a:ext uri="{FF2B5EF4-FFF2-40B4-BE49-F238E27FC236}">
              <a16:creationId xmlns:a16="http://schemas.microsoft.com/office/drawing/2014/main" id="{D0BD196E-ABDA-4129-A16D-07BA9C69A081}"/>
            </a:ext>
          </a:extLst>
        </xdr:cNvPr>
        <xdr:cNvSpPr txBox="1"/>
      </xdr:nvSpPr>
      <xdr:spPr>
        <a:xfrm>
          <a:off x="927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AA815389-DEF1-4091-B2C2-506D1F1797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94DD74C-27FB-4480-83C3-2DB627F7AB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E60CC191-99C8-4853-9E4C-4C474B2EE8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E5B45AE3-92BD-4BFD-8113-537E613CA7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95865745-3EE7-4992-B33F-5E3E40B89D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D1916898-E795-4600-BB16-ECD7CF1D57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19016388-4207-4450-937D-2459CF9BD3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D6DF3E27-D5F2-4031-9422-C3EC9967FC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ACAA887D-92E5-4275-A8CE-A31A4A855B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521228E4-F95A-4670-B54E-1F1FAEB819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1E9A11AF-8C29-422C-AA67-6E8989AC20C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8AE08DB2-B103-4C69-B4F5-7D1CA4E4A73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DDB56E04-42A7-44D8-A16C-A86D37600D3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3F0FED41-9290-46F9-AFBA-3999446A7FC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179554E2-05E1-46F3-8004-303B604189C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7049DA05-DFE7-419B-A83C-1048BC2C774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8A52E733-D3E4-4EA9-AD25-BDEAB0AFD40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15592620-69F9-41BE-BCE5-B9D0ACA1447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ADF6EF2E-7FB8-44B9-B35C-E0285AE2A0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E0733374-6789-48EF-AE36-D7B890D313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8D9E5775-DE4E-407E-B16B-6D94DFBBF8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357E086D-5D9F-4567-8877-7963BC5ACA07}"/>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AC03AF13-9FFA-4D14-B39F-184B3B305C18}"/>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D98AC881-95E1-43C9-BD70-2256B81FAF8C}"/>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DAF7625D-CC29-42EA-AFFE-CCCF086022CF}"/>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6EE90556-4A76-43F3-AE2A-681AB5744925}"/>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249" name="【福祉施設】&#10;一人当たり面積平均値テキスト">
          <a:extLst>
            <a:ext uri="{FF2B5EF4-FFF2-40B4-BE49-F238E27FC236}">
              <a16:creationId xmlns:a16="http://schemas.microsoft.com/office/drawing/2014/main" id="{FE4BA510-E593-4FC2-BED7-EF6468478DB6}"/>
            </a:ext>
          </a:extLst>
        </xdr:cNvPr>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51C8F61D-492E-41E6-9C4D-223E25839A0C}"/>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A6B2C52B-5853-44A2-8064-BC6F2302DD24}"/>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a:extLst>
            <a:ext uri="{FF2B5EF4-FFF2-40B4-BE49-F238E27FC236}">
              <a16:creationId xmlns:a16="http://schemas.microsoft.com/office/drawing/2014/main" id="{62140217-5A4E-4F05-82C4-F364CBFBC1C8}"/>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3" name="フローチャート: 判断 252">
          <a:extLst>
            <a:ext uri="{FF2B5EF4-FFF2-40B4-BE49-F238E27FC236}">
              <a16:creationId xmlns:a16="http://schemas.microsoft.com/office/drawing/2014/main" id="{403B9D1A-C9F8-4F36-B616-A445A7C30E2D}"/>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4" name="フローチャート: 判断 253">
          <a:extLst>
            <a:ext uri="{FF2B5EF4-FFF2-40B4-BE49-F238E27FC236}">
              <a16:creationId xmlns:a16="http://schemas.microsoft.com/office/drawing/2014/main" id="{0CF29F2F-BD7B-4FD8-B41D-AA0AEAF266CE}"/>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BE8DF0C-FC06-4880-9F85-6D6428954B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8CE096B-AF27-4D91-B02F-5FF1233103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2FB0AEA-D142-4D6B-A69A-BF32B4FCA1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F30C033-D1C1-47F7-A8B9-823FF668E8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B8C6451-6339-4450-9D81-C8B425AD94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110058</xdr:rowOff>
    </xdr:from>
    <xdr:to>
      <xdr:col>55</xdr:col>
      <xdr:colOff>50800</xdr:colOff>
      <xdr:row>86</xdr:row>
      <xdr:rowOff>40208</xdr:rowOff>
    </xdr:to>
    <xdr:sp macro="" textlink="">
      <xdr:nvSpPr>
        <xdr:cNvPr id="260" name="楕円 259">
          <a:extLst>
            <a:ext uri="{FF2B5EF4-FFF2-40B4-BE49-F238E27FC236}">
              <a16:creationId xmlns:a16="http://schemas.microsoft.com/office/drawing/2014/main" id="{F95EFB8D-1464-48C8-9A45-A05FDBDDE74E}"/>
            </a:ext>
          </a:extLst>
        </xdr:cNvPr>
        <xdr:cNvSpPr/>
      </xdr:nvSpPr>
      <xdr:spPr>
        <a:xfrm>
          <a:off x="10426700" y="14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24985</xdr:rowOff>
    </xdr:from>
    <xdr:ext cx="469744" cy="259045"/>
    <xdr:sp macro="" textlink="">
      <xdr:nvSpPr>
        <xdr:cNvPr id="261" name="【福祉施設】&#10;一人当たり面積該当値テキスト">
          <a:extLst>
            <a:ext uri="{FF2B5EF4-FFF2-40B4-BE49-F238E27FC236}">
              <a16:creationId xmlns:a16="http://schemas.microsoft.com/office/drawing/2014/main" id="{4EA1DE58-78BC-4C94-8ED7-C34C36E72449}"/>
            </a:ext>
          </a:extLst>
        </xdr:cNvPr>
        <xdr:cNvSpPr txBox="1"/>
      </xdr:nvSpPr>
      <xdr:spPr>
        <a:xfrm>
          <a:off x="10515600" y="145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110973</xdr:rowOff>
    </xdr:from>
    <xdr:to>
      <xdr:col>50</xdr:col>
      <xdr:colOff>165100</xdr:colOff>
      <xdr:row>86</xdr:row>
      <xdr:rowOff>41123</xdr:rowOff>
    </xdr:to>
    <xdr:sp macro="" textlink="">
      <xdr:nvSpPr>
        <xdr:cNvPr id="262" name="楕円 261">
          <a:extLst>
            <a:ext uri="{FF2B5EF4-FFF2-40B4-BE49-F238E27FC236}">
              <a16:creationId xmlns:a16="http://schemas.microsoft.com/office/drawing/2014/main" id="{CFD2B3A9-DF55-4481-B592-C92558F5C707}"/>
            </a:ext>
          </a:extLst>
        </xdr:cNvPr>
        <xdr:cNvSpPr/>
      </xdr:nvSpPr>
      <xdr:spPr>
        <a:xfrm>
          <a:off x="9588500" y="146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160858</xdr:rowOff>
    </xdr:from>
    <xdr:to>
      <xdr:col>55</xdr:col>
      <xdr:colOff>0</xdr:colOff>
      <xdr:row>85</xdr:row>
      <xdr:rowOff>161773</xdr:rowOff>
    </xdr:to>
    <xdr:cxnSp macro="">
      <xdr:nvCxnSpPr>
        <xdr:cNvPr id="263" name="直線コネクタ 262">
          <a:extLst>
            <a:ext uri="{FF2B5EF4-FFF2-40B4-BE49-F238E27FC236}">
              <a16:creationId xmlns:a16="http://schemas.microsoft.com/office/drawing/2014/main" id="{FA071DF0-D6B9-41F0-87BB-E5E0AE5A6817}"/>
            </a:ext>
          </a:extLst>
        </xdr:cNvPr>
        <xdr:cNvCxnSpPr/>
      </xdr:nvCxnSpPr>
      <xdr:spPr>
        <a:xfrm flipV="1">
          <a:off x="9639300" y="147341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111658</xdr:rowOff>
    </xdr:from>
    <xdr:to>
      <xdr:col>46</xdr:col>
      <xdr:colOff>38100</xdr:colOff>
      <xdr:row>86</xdr:row>
      <xdr:rowOff>41808</xdr:rowOff>
    </xdr:to>
    <xdr:sp macro="" textlink="">
      <xdr:nvSpPr>
        <xdr:cNvPr id="264" name="楕円 263">
          <a:extLst>
            <a:ext uri="{FF2B5EF4-FFF2-40B4-BE49-F238E27FC236}">
              <a16:creationId xmlns:a16="http://schemas.microsoft.com/office/drawing/2014/main" id="{B6953039-E167-48BD-B5FE-AAC1E642FE49}"/>
            </a:ext>
          </a:extLst>
        </xdr:cNvPr>
        <xdr:cNvSpPr/>
      </xdr:nvSpPr>
      <xdr:spPr>
        <a:xfrm>
          <a:off x="8699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161773</xdr:rowOff>
    </xdr:from>
    <xdr:to>
      <xdr:col>50</xdr:col>
      <xdr:colOff>114300</xdr:colOff>
      <xdr:row>85</xdr:row>
      <xdr:rowOff>162458</xdr:rowOff>
    </xdr:to>
    <xdr:cxnSp macro="">
      <xdr:nvCxnSpPr>
        <xdr:cNvPr id="265" name="直線コネクタ 264">
          <a:extLst>
            <a:ext uri="{FF2B5EF4-FFF2-40B4-BE49-F238E27FC236}">
              <a16:creationId xmlns:a16="http://schemas.microsoft.com/office/drawing/2014/main" id="{13855C4E-08FE-41AD-B7EC-3DC829039E0E}"/>
            </a:ext>
          </a:extLst>
        </xdr:cNvPr>
        <xdr:cNvCxnSpPr/>
      </xdr:nvCxnSpPr>
      <xdr:spPr>
        <a:xfrm flipV="1">
          <a:off x="8750300" y="147350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112116</xdr:rowOff>
    </xdr:from>
    <xdr:to>
      <xdr:col>41</xdr:col>
      <xdr:colOff>101600</xdr:colOff>
      <xdr:row>86</xdr:row>
      <xdr:rowOff>42266</xdr:rowOff>
    </xdr:to>
    <xdr:sp macro="" textlink="">
      <xdr:nvSpPr>
        <xdr:cNvPr id="266" name="楕円 265">
          <a:extLst>
            <a:ext uri="{FF2B5EF4-FFF2-40B4-BE49-F238E27FC236}">
              <a16:creationId xmlns:a16="http://schemas.microsoft.com/office/drawing/2014/main" id="{E242471B-7B83-426B-8884-EC7F731E50FC}"/>
            </a:ext>
          </a:extLst>
        </xdr:cNvPr>
        <xdr:cNvSpPr/>
      </xdr:nvSpPr>
      <xdr:spPr>
        <a:xfrm>
          <a:off x="7810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162458</xdr:rowOff>
    </xdr:from>
    <xdr:to>
      <xdr:col>45</xdr:col>
      <xdr:colOff>177800</xdr:colOff>
      <xdr:row>85</xdr:row>
      <xdr:rowOff>162916</xdr:rowOff>
    </xdr:to>
    <xdr:cxnSp macro="">
      <xdr:nvCxnSpPr>
        <xdr:cNvPr id="267" name="直線コネクタ 266">
          <a:extLst>
            <a:ext uri="{FF2B5EF4-FFF2-40B4-BE49-F238E27FC236}">
              <a16:creationId xmlns:a16="http://schemas.microsoft.com/office/drawing/2014/main" id="{2A90972D-0A66-4648-934A-B4B4321B2174}"/>
            </a:ext>
          </a:extLst>
        </xdr:cNvPr>
        <xdr:cNvCxnSpPr/>
      </xdr:nvCxnSpPr>
      <xdr:spPr>
        <a:xfrm flipV="1">
          <a:off x="7861300" y="14735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268" name="楕円 267">
          <a:extLst>
            <a:ext uri="{FF2B5EF4-FFF2-40B4-BE49-F238E27FC236}">
              <a16:creationId xmlns:a16="http://schemas.microsoft.com/office/drawing/2014/main" id="{DFC2772F-A97C-4182-B863-DF339E9AEF00}"/>
            </a:ext>
          </a:extLst>
        </xdr:cNvPr>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162916</xdr:rowOff>
    </xdr:from>
    <xdr:to>
      <xdr:col>41</xdr:col>
      <xdr:colOff>50800</xdr:colOff>
      <xdr:row>85</xdr:row>
      <xdr:rowOff>163830</xdr:rowOff>
    </xdr:to>
    <xdr:cxnSp macro="">
      <xdr:nvCxnSpPr>
        <xdr:cNvPr id="269" name="直線コネクタ 268">
          <a:extLst>
            <a:ext uri="{FF2B5EF4-FFF2-40B4-BE49-F238E27FC236}">
              <a16:creationId xmlns:a16="http://schemas.microsoft.com/office/drawing/2014/main" id="{EFCEF8AA-5DEF-4A76-9A44-5FFFE1B9109B}"/>
            </a:ext>
          </a:extLst>
        </xdr:cNvPr>
        <xdr:cNvCxnSpPr/>
      </xdr:nvCxnSpPr>
      <xdr:spPr>
        <a:xfrm flipV="1">
          <a:off x="6972300" y="1473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70" name="n_1aveValue【福祉施設】&#10;一人当たり面積">
          <a:extLst>
            <a:ext uri="{FF2B5EF4-FFF2-40B4-BE49-F238E27FC236}">
              <a16:creationId xmlns:a16="http://schemas.microsoft.com/office/drawing/2014/main" id="{C79BD999-55E9-4A79-81C4-70D12DC92F45}"/>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1" name="n_2aveValue【福祉施設】&#10;一人当たり面積">
          <a:extLst>
            <a:ext uri="{FF2B5EF4-FFF2-40B4-BE49-F238E27FC236}">
              <a16:creationId xmlns:a16="http://schemas.microsoft.com/office/drawing/2014/main" id="{AD9C40BE-ED9F-4835-B612-252FBB8A2C66}"/>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2" name="n_3aveValue【福祉施設】&#10;一人当たり面積">
          <a:extLst>
            <a:ext uri="{FF2B5EF4-FFF2-40B4-BE49-F238E27FC236}">
              <a16:creationId xmlns:a16="http://schemas.microsoft.com/office/drawing/2014/main" id="{54D35D32-08A2-47DA-BF8E-15C26B4DE81F}"/>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3" name="n_4aveValue【福祉施設】&#10;一人当たり面積">
          <a:extLst>
            <a:ext uri="{FF2B5EF4-FFF2-40B4-BE49-F238E27FC236}">
              <a16:creationId xmlns:a16="http://schemas.microsoft.com/office/drawing/2014/main" id="{27A5E556-BEC7-48B9-9ED4-424A77C853A9}"/>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32250</xdr:rowOff>
    </xdr:from>
    <xdr:ext cx="469744" cy="259045"/>
    <xdr:sp macro="" textlink="">
      <xdr:nvSpPr>
        <xdr:cNvPr id="274" name="n_1mainValue【福祉施設】&#10;一人当たり面積">
          <a:extLst>
            <a:ext uri="{FF2B5EF4-FFF2-40B4-BE49-F238E27FC236}">
              <a16:creationId xmlns:a16="http://schemas.microsoft.com/office/drawing/2014/main" id="{1AD07084-8BD9-4F07-8D75-19F4869D6275}"/>
            </a:ext>
          </a:extLst>
        </xdr:cNvPr>
        <xdr:cNvSpPr txBox="1"/>
      </xdr:nvSpPr>
      <xdr:spPr>
        <a:xfrm>
          <a:off x="9391727" y="147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32935</xdr:rowOff>
    </xdr:from>
    <xdr:ext cx="469744" cy="259045"/>
    <xdr:sp macro="" textlink="">
      <xdr:nvSpPr>
        <xdr:cNvPr id="275" name="n_2mainValue【福祉施設】&#10;一人当たり面積">
          <a:extLst>
            <a:ext uri="{FF2B5EF4-FFF2-40B4-BE49-F238E27FC236}">
              <a16:creationId xmlns:a16="http://schemas.microsoft.com/office/drawing/2014/main" id="{BF40C9F0-C66F-421F-8B0A-A690E324FDE2}"/>
            </a:ext>
          </a:extLst>
        </xdr:cNvPr>
        <xdr:cNvSpPr txBox="1"/>
      </xdr:nvSpPr>
      <xdr:spPr>
        <a:xfrm>
          <a:off x="8515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33393</xdr:rowOff>
    </xdr:from>
    <xdr:ext cx="469744" cy="259045"/>
    <xdr:sp macro="" textlink="">
      <xdr:nvSpPr>
        <xdr:cNvPr id="276" name="n_3mainValue【福祉施設】&#10;一人当たり面積">
          <a:extLst>
            <a:ext uri="{FF2B5EF4-FFF2-40B4-BE49-F238E27FC236}">
              <a16:creationId xmlns:a16="http://schemas.microsoft.com/office/drawing/2014/main" id="{C9090825-765F-48F7-9FE4-772B3DA77049}"/>
            </a:ext>
          </a:extLst>
        </xdr:cNvPr>
        <xdr:cNvSpPr txBox="1"/>
      </xdr:nvSpPr>
      <xdr:spPr>
        <a:xfrm>
          <a:off x="7626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277" name="n_4mainValue【福祉施設】&#10;一人当たり面積">
          <a:extLst>
            <a:ext uri="{FF2B5EF4-FFF2-40B4-BE49-F238E27FC236}">
              <a16:creationId xmlns:a16="http://schemas.microsoft.com/office/drawing/2014/main" id="{8A165E4F-0E47-4915-B822-7A98F9FE2DD0}"/>
            </a:ext>
          </a:extLst>
        </xdr:cNvPr>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6B2A5E0-C6EA-446D-B6E5-5DB2B74F89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A7646258-5E25-4091-979A-F0EA511E11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7CD588E6-119D-4FF3-AAD2-D73295C10B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28E46D18-6A61-4D64-BBF4-9BFFBA70D1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6681A9D-3F1E-43AD-B4A3-6B56F740DF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50A76B24-8BA3-4540-B4A1-39118B586D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F00E3A9-4A8E-4DDA-BFBC-A8AA0848A0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1BC8391-8E5A-4081-9D0B-67ACF0CEE77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11C85DAE-6635-4F63-ACAC-23E4EF6715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4D8E952C-13C0-4EA2-A127-D21FC9F2DC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5AC071D4-99F4-429A-8E58-7C03064AA7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E276D6A4-BE13-411D-A8B5-4D981DA09A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72BC3F46-1A78-4D59-B360-4C20C5B015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172EC58C-0EC2-4AE4-A216-6755A15DEE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9E7AF68A-8E6E-4F76-A232-12679AFC81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BB8E6D60-C533-4E0B-A9CA-7912C20E90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3ECC36D3-8248-4421-B615-E02E39DFBD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AD5F9610-9938-4C4F-8571-3F90AF394E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DBBFBF62-D56A-455C-B0DA-E944BD44A4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C873EAB8-B341-4DE6-891A-AFD60FB2F2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86F77B3B-00CA-4F4E-AF72-717D48151F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151D18DA-4D45-4F54-A2F7-86F6F3B7D1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289D5BA5-6D6B-42AF-BC4E-AC8A5F5FCF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4E6B1CBB-C3FC-481A-93BA-306C0BFDD8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48057D0A-E3EE-4CE5-9F9F-5841D16EBB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7E0E0B5E-216F-473C-B3E6-AE511A03EE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E3AE7C97-3A92-4A49-8539-5CCD511729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76ADF409-3523-448B-9849-B3A82D98D0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F2CD7C7-C400-4DD7-A242-190C82BB85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DFB65C03-2106-4786-A591-6DC43888197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2DE96DDB-543F-4A2A-A5D6-8FE5B751942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CF462679-F495-4F2F-AC50-DD75E006E9D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80657BE2-FFA3-4517-BE0B-A804E36924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1ABBC7DF-A70F-487C-9076-8C4F8C4CAF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BCE102A5-B4E1-4CCE-A6A5-700322EDB5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7488B2BE-74EC-457D-9E0D-24806B75AA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41A333C3-4B38-4FAC-B785-A93D23F183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E7001473-5072-44DE-8BF2-C9F4A077CBA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66107279-A27D-4601-8DFB-5630B7AFB38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E0797159-F9A3-44AC-9AD0-7AEBADA894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358992F7-9AF1-4613-BAF0-7AC3FDAFD8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40</xdr:row>
      <xdr:rowOff>51707</xdr:rowOff>
    </xdr:to>
    <xdr:cxnSp macro="">
      <xdr:nvCxnSpPr>
        <xdr:cNvPr id="319" name="直線コネクタ 318">
          <a:extLst>
            <a:ext uri="{FF2B5EF4-FFF2-40B4-BE49-F238E27FC236}">
              <a16:creationId xmlns:a16="http://schemas.microsoft.com/office/drawing/2014/main" id="{21BABED7-999D-4543-93D5-AF8A2C94A33F}"/>
            </a:ext>
          </a:extLst>
        </xdr:cNvPr>
        <xdr:cNvCxnSpPr/>
      </xdr:nvCxnSpPr>
      <xdr:spPr>
        <a:xfrm flipV="1">
          <a:off x="16318864" y="5866311"/>
          <a:ext cx="0" cy="104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55534</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78A8BC47-C9DF-465B-AD4B-64B6DB17A2B4}"/>
            </a:ext>
          </a:extLst>
        </xdr:cNvPr>
        <xdr:cNvSpPr txBox="1"/>
      </xdr:nvSpPr>
      <xdr:spPr>
        <a:xfrm>
          <a:off x="16357600" y="691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51707</xdr:rowOff>
    </xdr:from>
    <xdr:to>
      <xdr:col>86</xdr:col>
      <xdr:colOff>25400</xdr:colOff>
      <xdr:row>40</xdr:row>
      <xdr:rowOff>51707</xdr:rowOff>
    </xdr:to>
    <xdr:cxnSp macro="">
      <xdr:nvCxnSpPr>
        <xdr:cNvPr id="321" name="直線コネクタ 320">
          <a:extLst>
            <a:ext uri="{FF2B5EF4-FFF2-40B4-BE49-F238E27FC236}">
              <a16:creationId xmlns:a16="http://schemas.microsoft.com/office/drawing/2014/main" id="{ADCD6E03-28C8-4A18-9B5E-EBD39E5E8B62}"/>
            </a:ext>
          </a:extLst>
        </xdr:cNvPr>
        <xdr:cNvCxnSpPr/>
      </xdr:nvCxnSpPr>
      <xdr:spPr>
        <a:xfrm>
          <a:off x="16230600" y="690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7C9F5D3C-D2BC-48D2-8840-D1274D94E9CA}"/>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323" name="直線コネクタ 322">
          <a:extLst>
            <a:ext uri="{FF2B5EF4-FFF2-40B4-BE49-F238E27FC236}">
              <a16:creationId xmlns:a16="http://schemas.microsoft.com/office/drawing/2014/main" id="{8DABAC73-9F88-460D-B1CB-85717B6DF51C}"/>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8A6FA09-2A52-4AC7-AE64-834F6DF1030A}"/>
            </a:ext>
          </a:extLst>
        </xdr:cNvPr>
        <xdr:cNvSpPr txBox="1"/>
      </xdr:nvSpPr>
      <xdr:spPr>
        <a:xfrm>
          <a:off x="16357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325" name="フローチャート: 判断 324">
          <a:extLst>
            <a:ext uri="{FF2B5EF4-FFF2-40B4-BE49-F238E27FC236}">
              <a16:creationId xmlns:a16="http://schemas.microsoft.com/office/drawing/2014/main" id="{8DE14138-E369-4B23-9A18-77FF255F5FFD}"/>
            </a:ext>
          </a:extLst>
        </xdr:cNvPr>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56424</xdr:rowOff>
    </xdr:from>
    <xdr:to>
      <xdr:col>81</xdr:col>
      <xdr:colOff>101600</xdr:colOff>
      <xdr:row>37</xdr:row>
      <xdr:rowOff>158024</xdr:rowOff>
    </xdr:to>
    <xdr:sp macro="" textlink="">
      <xdr:nvSpPr>
        <xdr:cNvPr id="326" name="フローチャート: 判断 325">
          <a:extLst>
            <a:ext uri="{FF2B5EF4-FFF2-40B4-BE49-F238E27FC236}">
              <a16:creationId xmlns:a16="http://schemas.microsoft.com/office/drawing/2014/main" id="{D5A037F8-661F-4CA7-A75D-7568CB36BE28}"/>
            </a:ext>
          </a:extLst>
        </xdr:cNvPr>
        <xdr:cNvSpPr/>
      </xdr:nvSpPr>
      <xdr:spPr>
        <a:xfrm>
          <a:off x="15430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134801</xdr:rowOff>
    </xdr:from>
    <xdr:to>
      <xdr:col>76</xdr:col>
      <xdr:colOff>165100</xdr:colOff>
      <xdr:row>37</xdr:row>
      <xdr:rowOff>64951</xdr:rowOff>
    </xdr:to>
    <xdr:sp macro="" textlink="">
      <xdr:nvSpPr>
        <xdr:cNvPr id="327" name="フローチャート: 判断 326">
          <a:extLst>
            <a:ext uri="{FF2B5EF4-FFF2-40B4-BE49-F238E27FC236}">
              <a16:creationId xmlns:a16="http://schemas.microsoft.com/office/drawing/2014/main" id="{B7F35F9F-6188-4796-8630-8A46CA85C8E4}"/>
            </a:ext>
          </a:extLst>
        </xdr:cNvPr>
        <xdr:cNvSpPr/>
      </xdr:nvSpPr>
      <xdr:spPr>
        <a:xfrm>
          <a:off x="14541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7439</xdr:rowOff>
    </xdr:from>
    <xdr:to>
      <xdr:col>72</xdr:col>
      <xdr:colOff>38100</xdr:colOff>
      <xdr:row>37</xdr:row>
      <xdr:rowOff>109039</xdr:rowOff>
    </xdr:to>
    <xdr:sp macro="" textlink="">
      <xdr:nvSpPr>
        <xdr:cNvPr id="328" name="フローチャート: 判断 327">
          <a:extLst>
            <a:ext uri="{FF2B5EF4-FFF2-40B4-BE49-F238E27FC236}">
              <a16:creationId xmlns:a16="http://schemas.microsoft.com/office/drawing/2014/main" id="{8E98CB54-92E5-4EA0-B581-4D039D410210}"/>
            </a:ext>
          </a:extLst>
        </xdr:cNvPr>
        <xdr:cNvSpPr/>
      </xdr:nvSpPr>
      <xdr:spPr>
        <a:xfrm>
          <a:off x="13652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121739</xdr:rowOff>
    </xdr:from>
    <xdr:to>
      <xdr:col>67</xdr:col>
      <xdr:colOff>101600</xdr:colOff>
      <xdr:row>37</xdr:row>
      <xdr:rowOff>51889</xdr:rowOff>
    </xdr:to>
    <xdr:sp macro="" textlink="">
      <xdr:nvSpPr>
        <xdr:cNvPr id="329" name="フローチャート: 判断 328">
          <a:extLst>
            <a:ext uri="{FF2B5EF4-FFF2-40B4-BE49-F238E27FC236}">
              <a16:creationId xmlns:a16="http://schemas.microsoft.com/office/drawing/2014/main" id="{2B37E1CA-0FC9-4154-8075-E92D11A5C9C2}"/>
            </a:ext>
          </a:extLst>
        </xdr:cNvPr>
        <xdr:cNvSpPr/>
      </xdr:nvSpPr>
      <xdr:spPr>
        <a:xfrm>
          <a:off x="12763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112347D-D547-4A65-808F-DB72A0405E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E3C9B27-F432-48A6-8667-A3CC9E5BF7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B90FC3A-AFC9-4535-80B5-991F7C79A5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17F3A25-EBB8-42A0-BF02-D1E94273B6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622A917-8A46-4BDC-9A00-AA46A764B5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35" name="楕円 334">
          <a:extLst>
            <a:ext uri="{FF2B5EF4-FFF2-40B4-BE49-F238E27FC236}">
              <a16:creationId xmlns:a16="http://schemas.microsoft.com/office/drawing/2014/main" id="{29FEE297-7E82-4BB9-8D6C-9DEBBEAC8135}"/>
            </a:ext>
          </a:extLst>
        </xdr:cNvPr>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105064</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BB4F095A-16BA-4B18-848A-52CE0E7B0E1F}"/>
            </a:ext>
          </a:extLst>
        </xdr:cNvPr>
        <xdr:cNvSpPr txBox="1"/>
      </xdr:nvSpPr>
      <xdr:spPr>
        <a:xfrm>
          <a:off x="16357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337" name="楕円 336">
          <a:extLst>
            <a:ext uri="{FF2B5EF4-FFF2-40B4-BE49-F238E27FC236}">
              <a16:creationId xmlns:a16="http://schemas.microsoft.com/office/drawing/2014/main" id="{931E4D20-CC99-4F6A-B17E-3F2AF6792096}"/>
            </a:ext>
          </a:extLst>
        </xdr:cNvPr>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39</xdr:row>
      <xdr:rowOff>56606</xdr:rowOff>
    </xdr:to>
    <xdr:cxnSp macro="">
      <xdr:nvCxnSpPr>
        <xdr:cNvPr id="338" name="直線コネクタ 337">
          <a:extLst>
            <a:ext uri="{FF2B5EF4-FFF2-40B4-BE49-F238E27FC236}">
              <a16:creationId xmlns:a16="http://schemas.microsoft.com/office/drawing/2014/main" id="{AA378F29-33D4-4E5D-BC80-13DEBA3BDC33}"/>
            </a:ext>
          </a:extLst>
        </xdr:cNvPr>
        <xdr:cNvCxnSpPr/>
      </xdr:nvCxnSpPr>
      <xdr:spPr>
        <a:xfrm flipV="1">
          <a:off x="15481300" y="6521087"/>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339" name="楕円 338">
          <a:extLst>
            <a:ext uri="{FF2B5EF4-FFF2-40B4-BE49-F238E27FC236}">
              <a16:creationId xmlns:a16="http://schemas.microsoft.com/office/drawing/2014/main" id="{8EF028ED-9E85-44AB-AC2A-D3461F28F1E1}"/>
            </a:ext>
          </a:extLst>
        </xdr:cNvPr>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39</xdr:row>
      <xdr:rowOff>56606</xdr:rowOff>
    </xdr:to>
    <xdr:cxnSp macro="">
      <xdr:nvCxnSpPr>
        <xdr:cNvPr id="340" name="直線コネクタ 339">
          <a:extLst>
            <a:ext uri="{FF2B5EF4-FFF2-40B4-BE49-F238E27FC236}">
              <a16:creationId xmlns:a16="http://schemas.microsoft.com/office/drawing/2014/main" id="{CC881FEB-B341-4BB8-B5EA-B37C8CFC9CBD}"/>
            </a:ext>
          </a:extLst>
        </xdr:cNvPr>
        <xdr:cNvCxnSpPr/>
      </xdr:nvCxnSpPr>
      <xdr:spPr>
        <a:xfrm>
          <a:off x="14592300" y="67137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157662</xdr:rowOff>
    </xdr:from>
    <xdr:to>
      <xdr:col>72</xdr:col>
      <xdr:colOff>38100</xdr:colOff>
      <xdr:row>41</xdr:row>
      <xdr:rowOff>87812</xdr:rowOff>
    </xdr:to>
    <xdr:sp macro="" textlink="">
      <xdr:nvSpPr>
        <xdr:cNvPr id="341" name="楕円 340">
          <a:extLst>
            <a:ext uri="{FF2B5EF4-FFF2-40B4-BE49-F238E27FC236}">
              <a16:creationId xmlns:a16="http://schemas.microsoft.com/office/drawing/2014/main" id="{D954A69B-9D31-4EF2-8A7F-B60DCAD925E0}"/>
            </a:ext>
          </a:extLst>
        </xdr:cNvPr>
        <xdr:cNvSpPr/>
      </xdr:nvSpPr>
      <xdr:spPr>
        <a:xfrm>
          <a:off x="13652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27215</xdr:rowOff>
    </xdr:from>
    <xdr:to>
      <xdr:col>76</xdr:col>
      <xdr:colOff>114300</xdr:colOff>
      <xdr:row>41</xdr:row>
      <xdr:rowOff>37012</xdr:rowOff>
    </xdr:to>
    <xdr:cxnSp macro="">
      <xdr:nvCxnSpPr>
        <xdr:cNvPr id="342" name="直線コネクタ 341">
          <a:extLst>
            <a:ext uri="{FF2B5EF4-FFF2-40B4-BE49-F238E27FC236}">
              <a16:creationId xmlns:a16="http://schemas.microsoft.com/office/drawing/2014/main" id="{1A67BD5E-E81C-4EDD-8656-5A6DE42903AA}"/>
            </a:ext>
          </a:extLst>
        </xdr:cNvPr>
        <xdr:cNvCxnSpPr/>
      </xdr:nvCxnSpPr>
      <xdr:spPr>
        <a:xfrm flipV="1">
          <a:off x="13703300" y="6713765"/>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343" name="楕円 342">
          <a:extLst>
            <a:ext uri="{FF2B5EF4-FFF2-40B4-BE49-F238E27FC236}">
              <a16:creationId xmlns:a16="http://schemas.microsoft.com/office/drawing/2014/main" id="{9061A0F1-B73E-47B3-A04D-B0225FACDC24}"/>
            </a:ext>
          </a:extLst>
        </xdr:cNvPr>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37012</xdr:rowOff>
    </xdr:to>
    <xdr:cxnSp macro="">
      <xdr:nvCxnSpPr>
        <xdr:cNvPr id="344" name="直線コネクタ 343">
          <a:extLst>
            <a:ext uri="{FF2B5EF4-FFF2-40B4-BE49-F238E27FC236}">
              <a16:creationId xmlns:a16="http://schemas.microsoft.com/office/drawing/2014/main" id="{62B0F93E-8088-4E35-8375-CE515A2A98BE}"/>
            </a:ext>
          </a:extLst>
        </xdr:cNvPr>
        <xdr:cNvCxnSpPr/>
      </xdr:nvCxnSpPr>
      <xdr:spPr>
        <a:xfrm>
          <a:off x="12814300" y="704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3101</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6A55A9C-F0B9-475E-8153-0640DA0C80CD}"/>
            </a:ext>
          </a:extLst>
        </xdr:cNvPr>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E03F062B-024E-40DD-AE62-CCF9D6744095}"/>
            </a:ext>
          </a:extLst>
        </xdr:cNvPr>
        <xdr:cNvSpPr txBox="1"/>
      </xdr:nvSpPr>
      <xdr:spPr>
        <a:xfrm>
          <a:off x="14389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2B00EAE8-6BDC-4D62-BFF4-114761C26E68}"/>
            </a:ext>
          </a:extLst>
        </xdr:cNvPr>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968C9394-65B1-4091-8279-705194653897}"/>
            </a:ext>
          </a:extLst>
        </xdr:cNvPr>
        <xdr:cNvSpPr txBox="1"/>
      </xdr:nvSpPr>
      <xdr:spPr>
        <a:xfrm>
          <a:off x="12611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2DAE5C6B-BAF1-4360-96AF-F67872DDC30A}"/>
            </a:ext>
          </a:extLst>
        </xdr:cNvPr>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394EACAF-8F9D-4D1E-B85A-23C4F4ADF484}"/>
            </a:ext>
          </a:extLst>
        </xdr:cNvPr>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78939</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F8C4960B-0127-4DFA-A74F-06FCC640E16F}"/>
            </a:ext>
          </a:extLst>
        </xdr:cNvPr>
        <xdr:cNvSpPr txBox="1"/>
      </xdr:nvSpPr>
      <xdr:spPr>
        <a:xfrm>
          <a:off x="13500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38B457DA-9A14-4618-B7E7-89FA1FDEAD33}"/>
            </a:ext>
          </a:extLst>
        </xdr:cNvPr>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F11AE44-EC7B-4A16-8618-B6B68B4651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1480FA11-F0C1-421D-9F18-60E3E4FE1E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1488A947-8401-4517-9877-82A71E1BD9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E3BD6B00-C29B-4FA7-ABB7-824F115315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1221CFF2-75D6-4340-BA72-6C9833DA5F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C5A7616E-5C25-4B30-8C19-01A2269AC7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F6D33E59-3FB8-41E4-B8D3-D15AF5AB43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3BF2834-399F-41EB-A478-907AECA41A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880FD825-38B5-4416-8152-22174F2B31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963CD0D8-3359-4238-9362-FEC7F8B5D7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1C296452-0BC3-4B9B-9B42-4DE2E0855BB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0409DE88-DCD2-48F5-A94C-DD7A06F37B1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4C1A9335-4753-4DD7-836A-2D1C512D43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A58FB511-2F9B-4678-AA28-2AD5B46EC6F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54AD68BD-7306-4997-A3DC-3171AC1C96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C459AA2B-55FF-4EA7-BA57-44CC5FEF231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FB9FF1A8-4631-4180-8407-796268570CF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D8E902C0-769E-467C-B92F-8A45CC06129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4A384EDA-70F3-478A-900D-1D0E54D0DCB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24092776-4569-401D-A73B-841171FC3E8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D14D5D16-8C85-4FEA-BF54-28AF4DE0C2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2B33ABB8-0488-4F9E-B92F-56E354D3672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871C684C-0D76-4453-B0DA-E2F9A34C32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76" name="直線コネクタ 375">
          <a:extLst>
            <a:ext uri="{FF2B5EF4-FFF2-40B4-BE49-F238E27FC236}">
              <a16:creationId xmlns:a16="http://schemas.microsoft.com/office/drawing/2014/main" id="{9BB06632-C17F-4514-88E8-0C4BE744E773}"/>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77" name="【一般廃棄物処理施設】&#10;一人当たり有形固定資産（償却資産）額最小値テキスト">
          <a:extLst>
            <a:ext uri="{FF2B5EF4-FFF2-40B4-BE49-F238E27FC236}">
              <a16:creationId xmlns:a16="http://schemas.microsoft.com/office/drawing/2014/main" id="{31DD1606-CA62-4884-91C8-3C8D78366624}"/>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78" name="直線コネクタ 377">
          <a:extLst>
            <a:ext uri="{FF2B5EF4-FFF2-40B4-BE49-F238E27FC236}">
              <a16:creationId xmlns:a16="http://schemas.microsoft.com/office/drawing/2014/main" id="{8598E178-CAA6-4DEF-9C92-3F85E9428F4A}"/>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D8961A1F-E9D6-4C53-B181-20C700AC3390}"/>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80" name="直線コネクタ 379">
          <a:extLst>
            <a:ext uri="{FF2B5EF4-FFF2-40B4-BE49-F238E27FC236}">
              <a16:creationId xmlns:a16="http://schemas.microsoft.com/office/drawing/2014/main" id="{B34D803F-A537-4788-85A2-703C540F10C8}"/>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D32EE2D9-AD2B-4CB5-ACB2-11EA6B808314}"/>
            </a:ext>
          </a:extLst>
        </xdr:cNvPr>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82" name="フローチャート: 判断 381">
          <a:extLst>
            <a:ext uri="{FF2B5EF4-FFF2-40B4-BE49-F238E27FC236}">
              <a16:creationId xmlns:a16="http://schemas.microsoft.com/office/drawing/2014/main" id="{0CA55FF8-6484-4C3F-92D4-15EE62684333}"/>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83" name="フローチャート: 判断 382">
          <a:extLst>
            <a:ext uri="{FF2B5EF4-FFF2-40B4-BE49-F238E27FC236}">
              <a16:creationId xmlns:a16="http://schemas.microsoft.com/office/drawing/2014/main" id="{8D1FD658-71B5-4426-A8C0-4B6CBB85636B}"/>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384" name="フローチャート: 判断 383">
          <a:extLst>
            <a:ext uri="{FF2B5EF4-FFF2-40B4-BE49-F238E27FC236}">
              <a16:creationId xmlns:a16="http://schemas.microsoft.com/office/drawing/2014/main" id="{0F8EA8D5-BF35-4098-80C8-AF6D21E5D0A6}"/>
            </a:ext>
          </a:extLst>
        </xdr:cNvPr>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385" name="フローチャート: 判断 384">
          <a:extLst>
            <a:ext uri="{FF2B5EF4-FFF2-40B4-BE49-F238E27FC236}">
              <a16:creationId xmlns:a16="http://schemas.microsoft.com/office/drawing/2014/main" id="{96F448F2-74DA-4540-B811-DCE7C08F32D6}"/>
            </a:ext>
          </a:extLst>
        </xdr:cNvPr>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386" name="フローチャート: 判断 385">
          <a:extLst>
            <a:ext uri="{FF2B5EF4-FFF2-40B4-BE49-F238E27FC236}">
              <a16:creationId xmlns:a16="http://schemas.microsoft.com/office/drawing/2014/main" id="{BD0AF8AC-DB76-40E9-80DC-B79ACE3E3443}"/>
            </a:ext>
          </a:extLst>
        </xdr:cNvPr>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AF5F4AA-682B-4D48-81C5-C5477ECF09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1ABDB2B-1E9F-47C2-A1BF-21F7B7E3C9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E408BAA-ACD6-46F7-BCFB-B361B47459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D268C4F-DCCF-4B6F-B319-6372EB6F1C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6F8E576-EDB7-4797-866F-A260C13FD8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44246</xdr:rowOff>
    </xdr:from>
    <xdr:to>
      <xdr:col>116</xdr:col>
      <xdr:colOff>114300</xdr:colOff>
      <xdr:row>40</xdr:row>
      <xdr:rowOff>145846</xdr:rowOff>
    </xdr:to>
    <xdr:sp macro="" textlink="">
      <xdr:nvSpPr>
        <xdr:cNvPr id="392" name="楕円 391">
          <a:extLst>
            <a:ext uri="{FF2B5EF4-FFF2-40B4-BE49-F238E27FC236}">
              <a16:creationId xmlns:a16="http://schemas.microsoft.com/office/drawing/2014/main" id="{4CE9BD93-F435-4764-BBE5-DAE5F1ED36E4}"/>
            </a:ext>
          </a:extLst>
        </xdr:cNvPr>
        <xdr:cNvSpPr/>
      </xdr:nvSpPr>
      <xdr:spPr>
        <a:xfrm>
          <a:off x="22110700" y="69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22673</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67EBD335-F8E5-44AA-9AAA-493AC041421C}"/>
            </a:ext>
          </a:extLst>
        </xdr:cNvPr>
        <xdr:cNvSpPr txBox="1"/>
      </xdr:nvSpPr>
      <xdr:spPr>
        <a:xfrm>
          <a:off x="22199600" y="688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113295</xdr:rowOff>
    </xdr:from>
    <xdr:to>
      <xdr:col>112</xdr:col>
      <xdr:colOff>38100</xdr:colOff>
      <xdr:row>41</xdr:row>
      <xdr:rowOff>43445</xdr:rowOff>
    </xdr:to>
    <xdr:sp macro="" textlink="">
      <xdr:nvSpPr>
        <xdr:cNvPr id="394" name="楕円 393">
          <a:extLst>
            <a:ext uri="{FF2B5EF4-FFF2-40B4-BE49-F238E27FC236}">
              <a16:creationId xmlns:a16="http://schemas.microsoft.com/office/drawing/2014/main" id="{5B6D2FF5-D3D9-4A91-9032-197361BE64B0}"/>
            </a:ext>
          </a:extLst>
        </xdr:cNvPr>
        <xdr:cNvSpPr/>
      </xdr:nvSpPr>
      <xdr:spPr>
        <a:xfrm>
          <a:off x="21272500" y="69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95046</xdr:rowOff>
    </xdr:from>
    <xdr:to>
      <xdr:col>116</xdr:col>
      <xdr:colOff>63500</xdr:colOff>
      <xdr:row>40</xdr:row>
      <xdr:rowOff>164095</xdr:rowOff>
    </xdr:to>
    <xdr:cxnSp macro="">
      <xdr:nvCxnSpPr>
        <xdr:cNvPr id="395" name="直線コネクタ 394">
          <a:extLst>
            <a:ext uri="{FF2B5EF4-FFF2-40B4-BE49-F238E27FC236}">
              <a16:creationId xmlns:a16="http://schemas.microsoft.com/office/drawing/2014/main" id="{32DF2563-644C-4003-B5A0-48C5B3607926}"/>
            </a:ext>
          </a:extLst>
        </xdr:cNvPr>
        <xdr:cNvCxnSpPr/>
      </xdr:nvCxnSpPr>
      <xdr:spPr>
        <a:xfrm flipV="1">
          <a:off x="21323300" y="6953046"/>
          <a:ext cx="838200" cy="6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116987</xdr:rowOff>
    </xdr:from>
    <xdr:to>
      <xdr:col>107</xdr:col>
      <xdr:colOff>101600</xdr:colOff>
      <xdr:row>41</xdr:row>
      <xdr:rowOff>47137</xdr:rowOff>
    </xdr:to>
    <xdr:sp macro="" textlink="">
      <xdr:nvSpPr>
        <xdr:cNvPr id="396" name="楕円 395">
          <a:extLst>
            <a:ext uri="{FF2B5EF4-FFF2-40B4-BE49-F238E27FC236}">
              <a16:creationId xmlns:a16="http://schemas.microsoft.com/office/drawing/2014/main" id="{537C943E-96A4-4AB5-BCE5-4DFC9BE4F727}"/>
            </a:ext>
          </a:extLst>
        </xdr:cNvPr>
        <xdr:cNvSpPr/>
      </xdr:nvSpPr>
      <xdr:spPr>
        <a:xfrm>
          <a:off x="20383500" y="69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164095</xdr:rowOff>
    </xdr:from>
    <xdr:to>
      <xdr:col>111</xdr:col>
      <xdr:colOff>177800</xdr:colOff>
      <xdr:row>40</xdr:row>
      <xdr:rowOff>167787</xdr:rowOff>
    </xdr:to>
    <xdr:cxnSp macro="">
      <xdr:nvCxnSpPr>
        <xdr:cNvPr id="397" name="直線コネクタ 396">
          <a:extLst>
            <a:ext uri="{FF2B5EF4-FFF2-40B4-BE49-F238E27FC236}">
              <a16:creationId xmlns:a16="http://schemas.microsoft.com/office/drawing/2014/main" id="{1AC30778-BA27-4F08-8CA2-BEC929195BA2}"/>
            </a:ext>
          </a:extLst>
        </xdr:cNvPr>
        <xdr:cNvCxnSpPr/>
      </xdr:nvCxnSpPr>
      <xdr:spPr>
        <a:xfrm flipV="1">
          <a:off x="20434300" y="7022095"/>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5182</xdr:rowOff>
    </xdr:from>
    <xdr:to>
      <xdr:col>102</xdr:col>
      <xdr:colOff>165100</xdr:colOff>
      <xdr:row>41</xdr:row>
      <xdr:rowOff>106782</xdr:rowOff>
    </xdr:to>
    <xdr:sp macro="" textlink="">
      <xdr:nvSpPr>
        <xdr:cNvPr id="398" name="楕円 397">
          <a:extLst>
            <a:ext uri="{FF2B5EF4-FFF2-40B4-BE49-F238E27FC236}">
              <a16:creationId xmlns:a16="http://schemas.microsoft.com/office/drawing/2014/main" id="{DDE2B8EA-ACC0-4A30-B30C-A8CC3FCE0A54}"/>
            </a:ext>
          </a:extLst>
        </xdr:cNvPr>
        <xdr:cNvSpPr/>
      </xdr:nvSpPr>
      <xdr:spPr>
        <a:xfrm>
          <a:off x="19494500" y="7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167787</xdr:rowOff>
    </xdr:from>
    <xdr:to>
      <xdr:col>107</xdr:col>
      <xdr:colOff>50800</xdr:colOff>
      <xdr:row>41</xdr:row>
      <xdr:rowOff>55982</xdr:rowOff>
    </xdr:to>
    <xdr:cxnSp macro="">
      <xdr:nvCxnSpPr>
        <xdr:cNvPr id="399" name="直線コネクタ 398">
          <a:extLst>
            <a:ext uri="{FF2B5EF4-FFF2-40B4-BE49-F238E27FC236}">
              <a16:creationId xmlns:a16="http://schemas.microsoft.com/office/drawing/2014/main" id="{4C7E7D6D-E059-4314-B52B-3851AF1260F7}"/>
            </a:ext>
          </a:extLst>
        </xdr:cNvPr>
        <xdr:cNvCxnSpPr/>
      </xdr:nvCxnSpPr>
      <xdr:spPr>
        <a:xfrm flipV="1">
          <a:off x="19545300" y="7025787"/>
          <a:ext cx="889000" cy="5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9979</xdr:rowOff>
    </xdr:from>
    <xdr:to>
      <xdr:col>98</xdr:col>
      <xdr:colOff>38100</xdr:colOff>
      <xdr:row>41</xdr:row>
      <xdr:rowOff>111579</xdr:rowOff>
    </xdr:to>
    <xdr:sp macro="" textlink="">
      <xdr:nvSpPr>
        <xdr:cNvPr id="400" name="楕円 399">
          <a:extLst>
            <a:ext uri="{FF2B5EF4-FFF2-40B4-BE49-F238E27FC236}">
              <a16:creationId xmlns:a16="http://schemas.microsoft.com/office/drawing/2014/main" id="{526DACC1-B458-41B2-8440-7BB6FD061C15}"/>
            </a:ext>
          </a:extLst>
        </xdr:cNvPr>
        <xdr:cNvSpPr/>
      </xdr:nvSpPr>
      <xdr:spPr>
        <a:xfrm>
          <a:off x="18605500" y="70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55982</xdr:rowOff>
    </xdr:from>
    <xdr:to>
      <xdr:col>102</xdr:col>
      <xdr:colOff>114300</xdr:colOff>
      <xdr:row>41</xdr:row>
      <xdr:rowOff>60779</xdr:rowOff>
    </xdr:to>
    <xdr:cxnSp macro="">
      <xdr:nvCxnSpPr>
        <xdr:cNvPr id="401" name="直線コネクタ 400">
          <a:extLst>
            <a:ext uri="{FF2B5EF4-FFF2-40B4-BE49-F238E27FC236}">
              <a16:creationId xmlns:a16="http://schemas.microsoft.com/office/drawing/2014/main" id="{62A64C38-99D7-4035-81FE-E7CC1668AB7F}"/>
            </a:ext>
          </a:extLst>
        </xdr:cNvPr>
        <xdr:cNvCxnSpPr/>
      </xdr:nvCxnSpPr>
      <xdr:spPr>
        <a:xfrm flipV="1">
          <a:off x="18656300" y="7085432"/>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BBA6D07-84FD-4D9F-BB2C-8F384EBDE7AB}"/>
            </a:ext>
          </a:extLst>
        </xdr:cNvPr>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58282</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D7D884CA-2940-4B74-B9D2-FBE38245EEB9}"/>
            </a:ext>
          </a:extLst>
        </xdr:cNvPr>
        <xdr:cNvSpPr txBox="1"/>
      </xdr:nvSpPr>
      <xdr:spPr>
        <a:xfrm>
          <a:off x="20134795" y="65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86347</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8D54E767-8DED-46D5-A966-7CC4F8C90864}"/>
            </a:ext>
          </a:extLst>
        </xdr:cNvPr>
        <xdr:cNvSpPr txBox="1"/>
      </xdr:nvSpPr>
      <xdr:spPr>
        <a:xfrm>
          <a:off x="19245795" y="660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97262</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703A8E89-5B82-420D-85A3-6EEBD9011991}"/>
            </a:ext>
          </a:extLst>
        </xdr:cNvPr>
        <xdr:cNvSpPr txBox="1"/>
      </xdr:nvSpPr>
      <xdr:spPr>
        <a:xfrm>
          <a:off x="18356795" y="66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34572</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E23EDF73-8CBA-488E-8583-12602CD760B2}"/>
            </a:ext>
          </a:extLst>
        </xdr:cNvPr>
        <xdr:cNvSpPr txBox="1"/>
      </xdr:nvSpPr>
      <xdr:spPr>
        <a:xfrm>
          <a:off x="21011095" y="706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38264</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1386BE33-4F89-401C-BA23-76A476189862}"/>
            </a:ext>
          </a:extLst>
        </xdr:cNvPr>
        <xdr:cNvSpPr txBox="1"/>
      </xdr:nvSpPr>
      <xdr:spPr>
        <a:xfrm>
          <a:off x="20134795" y="706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97909</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5CE805D2-C965-4087-8CED-162C91DC28BE}"/>
            </a:ext>
          </a:extLst>
        </xdr:cNvPr>
        <xdr:cNvSpPr txBox="1"/>
      </xdr:nvSpPr>
      <xdr:spPr>
        <a:xfrm>
          <a:off x="19278111" y="7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102706</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B9E1EAE9-3EAD-43F1-9196-E12E9FB1D16D}"/>
            </a:ext>
          </a:extLst>
        </xdr:cNvPr>
        <xdr:cNvSpPr txBox="1"/>
      </xdr:nvSpPr>
      <xdr:spPr>
        <a:xfrm>
          <a:off x="18389111" y="71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15326AC-A259-426E-A8CF-F6A751FAD0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17C95ACD-D6BF-4670-A3CD-2A3135C134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656F5440-E5BD-4339-8693-3DC3B6268F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D4EE103-7EFB-470E-9D3D-1BC05260CF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FE40D210-1929-4C5E-B2BE-016F6C7ED0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287B59CE-2D2B-4287-9503-0347DFD038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63E646C-92C9-486B-9DA1-726D9E495A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1E34F34-3A4F-47C2-B4F3-5D4A282B5D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ABA94415-8836-46A4-AA57-B563467CFA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743D6371-EF39-460C-80B7-726F0938B5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C170CEC-40B7-4970-8C16-6F30B10CCB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109CF1AD-CC4F-4F3D-95B7-79955EC1AD9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7215FB96-306D-402C-944D-F2E24B844D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4721A67D-F222-4C27-B456-F5353084E11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1402BD3D-DCDF-486D-B30C-22107186D7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883CC62-D52F-4EA3-8E3D-7E041BDCA57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802F438D-37BB-4FB6-B0C8-A539D98EB06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213AC14F-6034-465D-9DEA-64EE2C8124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BCC5214F-C527-4AC3-8D1A-C1932C792B4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FC940C1-95B1-4639-93D5-98D45C8856E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98C45F29-582C-4786-996D-F655DD1C49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CE6688BB-D114-4641-8135-B727333B42C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92A9180B-E267-4F6D-81EE-866DD688341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E747550B-EB3A-4D68-8DFD-1EF956DECE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D4320B2-AC7B-4D9A-ABC7-155A5AE74B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435" name="直線コネクタ 434">
          <a:extLst>
            <a:ext uri="{FF2B5EF4-FFF2-40B4-BE49-F238E27FC236}">
              <a16:creationId xmlns:a16="http://schemas.microsoft.com/office/drawing/2014/main" id="{B087D4A2-BCF1-4B08-ADEA-E57E660DD6FB}"/>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E1D51194-0C57-4730-85AD-C14997707D88}"/>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37" name="直線コネクタ 436">
          <a:extLst>
            <a:ext uri="{FF2B5EF4-FFF2-40B4-BE49-F238E27FC236}">
              <a16:creationId xmlns:a16="http://schemas.microsoft.com/office/drawing/2014/main" id="{DEB6F9A3-4CA9-4847-8D10-B89B1F0863E7}"/>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4786C048-6176-454A-83E1-E3FFFA80C0EB}"/>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9" name="直線コネクタ 438">
          <a:extLst>
            <a:ext uri="{FF2B5EF4-FFF2-40B4-BE49-F238E27FC236}">
              <a16:creationId xmlns:a16="http://schemas.microsoft.com/office/drawing/2014/main" id="{4369A724-6AB0-48CA-B1AB-47D8D1302D9B}"/>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CDE05337-86F5-4800-974D-4B22F8A7894E}"/>
            </a:ext>
          </a:extLst>
        </xdr:cNvPr>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441" name="フローチャート: 判断 440">
          <a:extLst>
            <a:ext uri="{FF2B5EF4-FFF2-40B4-BE49-F238E27FC236}">
              <a16:creationId xmlns:a16="http://schemas.microsoft.com/office/drawing/2014/main" id="{7F315148-F441-44C4-B761-151E985A85C8}"/>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2" name="フローチャート: 判断 441">
          <a:extLst>
            <a:ext uri="{FF2B5EF4-FFF2-40B4-BE49-F238E27FC236}">
              <a16:creationId xmlns:a16="http://schemas.microsoft.com/office/drawing/2014/main" id="{D035BFF1-33EE-4B19-9F1E-2C562D14C2D8}"/>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43" name="フローチャート: 判断 442">
          <a:extLst>
            <a:ext uri="{FF2B5EF4-FFF2-40B4-BE49-F238E27FC236}">
              <a16:creationId xmlns:a16="http://schemas.microsoft.com/office/drawing/2014/main" id="{2EF87322-70BF-4859-B000-9D3C528C70EC}"/>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444" name="フローチャート: 判断 443">
          <a:extLst>
            <a:ext uri="{FF2B5EF4-FFF2-40B4-BE49-F238E27FC236}">
              <a16:creationId xmlns:a16="http://schemas.microsoft.com/office/drawing/2014/main" id="{752A3DBE-7EC6-4DFC-AC82-702F87EBDB85}"/>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445" name="フローチャート: 判断 444">
          <a:extLst>
            <a:ext uri="{FF2B5EF4-FFF2-40B4-BE49-F238E27FC236}">
              <a16:creationId xmlns:a16="http://schemas.microsoft.com/office/drawing/2014/main" id="{D5D19BE1-C317-4889-8172-D39A95B7111F}"/>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B941922-C360-4B6B-83D5-022486C36F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114EDAA-CEC8-4C50-9199-3FF593CF57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CC74D2B-3BC6-4815-8DB7-A6B2AE3584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D536C8A-125A-4519-8C7A-AE20795257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E0492DBA-744E-407C-8E7A-43A6129A35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51" name="楕円 450">
          <a:extLst>
            <a:ext uri="{FF2B5EF4-FFF2-40B4-BE49-F238E27FC236}">
              <a16:creationId xmlns:a16="http://schemas.microsoft.com/office/drawing/2014/main" id="{0BC62D7C-1174-4801-BEBE-604F86F14FC1}"/>
            </a:ext>
          </a:extLst>
        </xdr:cNvPr>
        <xdr:cNvSpPr/>
      </xdr:nvSpPr>
      <xdr:spPr>
        <a:xfrm>
          <a:off x="16268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89643</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22157816-5DFD-4B60-A79B-5E09B1A8BD9D}"/>
            </a:ext>
          </a:extLst>
        </xdr:cNvPr>
        <xdr:cNvSpPr txBox="1"/>
      </xdr:nvSpPr>
      <xdr:spPr>
        <a:xfrm>
          <a:off x="16357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53" name="楕円 452">
          <a:extLst>
            <a:ext uri="{FF2B5EF4-FFF2-40B4-BE49-F238E27FC236}">
              <a16:creationId xmlns:a16="http://schemas.microsoft.com/office/drawing/2014/main" id="{483A7DBE-926F-44BA-8744-2F153B428ABB}"/>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117566</xdr:rowOff>
    </xdr:to>
    <xdr:cxnSp macro="">
      <xdr:nvCxnSpPr>
        <xdr:cNvPr id="454" name="直線コネクタ 453">
          <a:extLst>
            <a:ext uri="{FF2B5EF4-FFF2-40B4-BE49-F238E27FC236}">
              <a16:creationId xmlns:a16="http://schemas.microsoft.com/office/drawing/2014/main" id="{C01311F7-4255-4251-8A54-2D47D02DD1F3}"/>
            </a:ext>
          </a:extLst>
        </xdr:cNvPr>
        <xdr:cNvCxnSpPr/>
      </xdr:nvCxnSpPr>
      <xdr:spPr>
        <a:xfrm>
          <a:off x="15481300" y="1036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55" name="楕円 454">
          <a:extLst>
            <a:ext uri="{FF2B5EF4-FFF2-40B4-BE49-F238E27FC236}">
              <a16:creationId xmlns:a16="http://schemas.microsoft.com/office/drawing/2014/main" id="{BA198644-06B0-4AE9-A902-BB6DDDEA7B76}"/>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81643</xdr:rowOff>
    </xdr:to>
    <xdr:cxnSp macro="">
      <xdr:nvCxnSpPr>
        <xdr:cNvPr id="456" name="直線コネクタ 455">
          <a:extLst>
            <a:ext uri="{FF2B5EF4-FFF2-40B4-BE49-F238E27FC236}">
              <a16:creationId xmlns:a16="http://schemas.microsoft.com/office/drawing/2014/main" id="{CFBD73C8-3226-43D0-AA28-57CFC1A8F8E6}"/>
            </a:ext>
          </a:extLst>
        </xdr:cNvPr>
        <xdr:cNvCxnSpPr/>
      </xdr:nvCxnSpPr>
      <xdr:spPr>
        <a:xfrm>
          <a:off x="14592300" y="1033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457" name="楕円 456">
          <a:extLst>
            <a:ext uri="{FF2B5EF4-FFF2-40B4-BE49-F238E27FC236}">
              <a16:creationId xmlns:a16="http://schemas.microsoft.com/office/drawing/2014/main" id="{F8A53CB0-8DD8-49CF-BDBF-968E036B1CC4}"/>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45720</xdr:rowOff>
    </xdr:to>
    <xdr:cxnSp macro="">
      <xdr:nvCxnSpPr>
        <xdr:cNvPr id="458" name="直線コネクタ 457">
          <a:extLst>
            <a:ext uri="{FF2B5EF4-FFF2-40B4-BE49-F238E27FC236}">
              <a16:creationId xmlns:a16="http://schemas.microsoft.com/office/drawing/2014/main" id="{5D335BA1-5E12-4DE9-915E-570DBE725A49}"/>
            </a:ext>
          </a:extLst>
        </xdr:cNvPr>
        <xdr:cNvCxnSpPr/>
      </xdr:nvCxnSpPr>
      <xdr:spPr>
        <a:xfrm>
          <a:off x="13703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94524</xdr:rowOff>
    </xdr:from>
    <xdr:to>
      <xdr:col>67</xdr:col>
      <xdr:colOff>101600</xdr:colOff>
      <xdr:row>60</xdr:row>
      <xdr:rowOff>24674</xdr:rowOff>
    </xdr:to>
    <xdr:sp macro="" textlink="">
      <xdr:nvSpPr>
        <xdr:cNvPr id="459" name="楕円 458">
          <a:extLst>
            <a:ext uri="{FF2B5EF4-FFF2-40B4-BE49-F238E27FC236}">
              <a16:creationId xmlns:a16="http://schemas.microsoft.com/office/drawing/2014/main" id="{A71F7A41-500F-4662-ACE1-00D32A56F295}"/>
            </a:ext>
          </a:extLst>
        </xdr:cNvPr>
        <xdr:cNvSpPr/>
      </xdr:nvSpPr>
      <xdr:spPr>
        <a:xfrm>
          <a:off x="12763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145324</xdr:rowOff>
    </xdr:from>
    <xdr:to>
      <xdr:col>71</xdr:col>
      <xdr:colOff>177800</xdr:colOff>
      <xdr:row>60</xdr:row>
      <xdr:rowOff>9797</xdr:rowOff>
    </xdr:to>
    <xdr:cxnSp macro="">
      <xdr:nvCxnSpPr>
        <xdr:cNvPr id="460" name="直線コネクタ 459">
          <a:extLst>
            <a:ext uri="{FF2B5EF4-FFF2-40B4-BE49-F238E27FC236}">
              <a16:creationId xmlns:a16="http://schemas.microsoft.com/office/drawing/2014/main" id="{BAD1020C-ABB0-42AE-9055-761F484CC05C}"/>
            </a:ext>
          </a:extLst>
        </xdr:cNvPr>
        <xdr:cNvCxnSpPr/>
      </xdr:nvCxnSpPr>
      <xdr:spPr>
        <a:xfrm>
          <a:off x="12814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E2E449A0-8AEA-4E78-9DF1-1BB9443F39C0}"/>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D0C8BF55-6A8A-4236-9EFF-5A24D792C1A7}"/>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468C20E4-DE3A-419F-B8F7-D7B9D2D53B28}"/>
            </a:ext>
          </a:extLst>
        </xdr:cNvPr>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B049E13A-5B7E-4E76-8B06-7D82BF5E77F2}"/>
            </a:ext>
          </a:extLst>
        </xdr:cNvPr>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148970</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533CC47E-F05A-4A65-9EEE-CD91C4438A97}"/>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25A33263-E20A-4D45-9FF7-D65AD2D50701}"/>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A4CC6C27-ED05-490A-AC71-88A6D8EC2B76}"/>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2D8C795B-EE4D-408B-9BCB-469780FAF38B}"/>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37591C51-93DC-443E-94CC-CCFC44C9A2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D0E97F1A-B885-4C76-90BF-6A37C779D4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19C02CA6-F79A-4CF1-835C-641ECEAEB1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FF05753-AF0A-4B35-B6BC-7DFEFCA042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28761689-A7EB-4181-842E-2C0EF43B2D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D3379BC-9601-4F6E-9910-AD69B31C29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AFAC0CEA-F95D-410D-BB85-4CE49744BA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CB816C9A-92D5-49DD-A85D-37232F2A5F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919CDF1-9FBF-48FF-B269-8CC000C50C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E50DF86E-D153-427A-91DA-2BFCA1CA52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8B52818E-193E-43AB-A16E-92818DB2C4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A16226BA-96EA-4041-A928-B0BE708F5DD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6A8BCFE7-9B2E-4C34-B52F-6889F624990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D72FB296-9B6D-470F-AE36-3C3B42FA63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3B327CC2-8318-49B6-B324-9B69A3028EF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93F1483E-34C8-414C-A763-74F4496165B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32A78972-736A-4CA9-A7A8-D8DBE8B6009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6D28F958-A170-4261-8FA9-64D0BCE537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F9C6B90D-F492-48CE-BE4F-561BC1F6BDB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FCFD2A81-36C3-47F6-A62C-C4A4492CF66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CAFA3F72-0852-4BD0-BC30-95B350AC2D3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4DAE3EB1-6504-4E2F-8F83-BB187C1A76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EA41DA8B-C654-483B-A3F2-3ED7786C9F8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492" name="直線コネクタ 491">
          <a:extLst>
            <a:ext uri="{FF2B5EF4-FFF2-40B4-BE49-F238E27FC236}">
              <a16:creationId xmlns:a16="http://schemas.microsoft.com/office/drawing/2014/main" id="{A34A2A53-1930-4343-9734-C160A82BA353}"/>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5FC43EDB-A6A9-4DFA-8F37-5614606E071B}"/>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494" name="直線コネクタ 493">
          <a:extLst>
            <a:ext uri="{FF2B5EF4-FFF2-40B4-BE49-F238E27FC236}">
              <a16:creationId xmlns:a16="http://schemas.microsoft.com/office/drawing/2014/main" id="{03201B9A-2E98-43D2-BC72-A597B66F138C}"/>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6C6572A6-F3A5-4D3C-8B42-9E956ED78799}"/>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496" name="直線コネクタ 495">
          <a:extLst>
            <a:ext uri="{FF2B5EF4-FFF2-40B4-BE49-F238E27FC236}">
              <a16:creationId xmlns:a16="http://schemas.microsoft.com/office/drawing/2014/main" id="{61455C9A-DDDE-4FC0-810E-99EC547DAC91}"/>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119143</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2F5D9307-2D10-4387-82CB-996DACE8D789}"/>
            </a:ext>
          </a:extLst>
        </xdr:cNvPr>
        <xdr:cNvSpPr txBox="1"/>
      </xdr:nvSpPr>
      <xdr:spPr>
        <a:xfrm>
          <a:off x="22199600" y="1057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498" name="フローチャート: 判断 497">
          <a:extLst>
            <a:ext uri="{FF2B5EF4-FFF2-40B4-BE49-F238E27FC236}">
              <a16:creationId xmlns:a16="http://schemas.microsoft.com/office/drawing/2014/main" id="{D0F0A9D7-DD7C-4DF0-927B-5763F78D5A45}"/>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9" name="フローチャート: 判断 498">
          <a:extLst>
            <a:ext uri="{FF2B5EF4-FFF2-40B4-BE49-F238E27FC236}">
              <a16:creationId xmlns:a16="http://schemas.microsoft.com/office/drawing/2014/main" id="{567AB749-DD50-42CF-A3D6-79925677E55D}"/>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500" name="フローチャート: 判断 499">
          <a:extLst>
            <a:ext uri="{FF2B5EF4-FFF2-40B4-BE49-F238E27FC236}">
              <a16:creationId xmlns:a16="http://schemas.microsoft.com/office/drawing/2014/main" id="{DB71426E-CDB2-48EB-A3FE-3D033C2697F8}"/>
            </a:ext>
          </a:extLst>
        </xdr:cNvPr>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01" name="フローチャート: 判断 500">
          <a:extLst>
            <a:ext uri="{FF2B5EF4-FFF2-40B4-BE49-F238E27FC236}">
              <a16:creationId xmlns:a16="http://schemas.microsoft.com/office/drawing/2014/main" id="{66A52FEF-4AE5-4F22-893F-8AD3044494AB}"/>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502" name="フローチャート: 判断 501">
          <a:extLst>
            <a:ext uri="{FF2B5EF4-FFF2-40B4-BE49-F238E27FC236}">
              <a16:creationId xmlns:a16="http://schemas.microsoft.com/office/drawing/2014/main" id="{5929FF64-EA99-46D4-B9B1-F0792B49E485}"/>
            </a:ext>
          </a:extLst>
        </xdr:cNvPr>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970F73C-A91E-4542-B28A-47D5F8A4AD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1193272-BBA6-4E5F-B035-5479CA5464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13B84A0-DEC7-4E0C-8999-997D02C276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B5119E4-FEF8-4F16-B548-05ED940E3E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F80AF63-CFC9-4775-9BC4-858E69DBD0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08" name="楕円 507">
          <a:extLst>
            <a:ext uri="{FF2B5EF4-FFF2-40B4-BE49-F238E27FC236}">
              <a16:creationId xmlns:a16="http://schemas.microsoft.com/office/drawing/2014/main" id="{A9C327D6-248C-4556-9E3B-F658ECF86D58}"/>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F0962B73-5921-46FD-A1D9-7E63636B639B}"/>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99314</xdr:rowOff>
    </xdr:from>
    <xdr:to>
      <xdr:col>112</xdr:col>
      <xdr:colOff>38100</xdr:colOff>
      <xdr:row>64</xdr:row>
      <xdr:rowOff>29464</xdr:rowOff>
    </xdr:to>
    <xdr:sp macro="" textlink="">
      <xdr:nvSpPr>
        <xdr:cNvPr id="510" name="楕円 509">
          <a:extLst>
            <a:ext uri="{FF2B5EF4-FFF2-40B4-BE49-F238E27FC236}">
              <a16:creationId xmlns:a16="http://schemas.microsoft.com/office/drawing/2014/main" id="{F2DE4419-520C-4DB1-92A7-0234E6204982}"/>
            </a:ext>
          </a:extLst>
        </xdr:cNvPr>
        <xdr:cNvSpPr/>
      </xdr:nvSpPr>
      <xdr:spPr>
        <a:xfrm>
          <a:off x="21272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150114</xdr:rowOff>
    </xdr:to>
    <xdr:cxnSp macro="">
      <xdr:nvCxnSpPr>
        <xdr:cNvPr id="511" name="直線コネクタ 510">
          <a:extLst>
            <a:ext uri="{FF2B5EF4-FFF2-40B4-BE49-F238E27FC236}">
              <a16:creationId xmlns:a16="http://schemas.microsoft.com/office/drawing/2014/main" id="{11130124-8D6D-4652-9519-AB65F9AE10C4}"/>
            </a:ext>
          </a:extLst>
        </xdr:cNvPr>
        <xdr:cNvCxnSpPr/>
      </xdr:nvCxnSpPr>
      <xdr:spPr>
        <a:xfrm flipV="1">
          <a:off x="21323300" y="1094994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100838</xdr:rowOff>
    </xdr:from>
    <xdr:to>
      <xdr:col>107</xdr:col>
      <xdr:colOff>101600</xdr:colOff>
      <xdr:row>64</xdr:row>
      <xdr:rowOff>30988</xdr:rowOff>
    </xdr:to>
    <xdr:sp macro="" textlink="">
      <xdr:nvSpPr>
        <xdr:cNvPr id="512" name="楕円 511">
          <a:extLst>
            <a:ext uri="{FF2B5EF4-FFF2-40B4-BE49-F238E27FC236}">
              <a16:creationId xmlns:a16="http://schemas.microsoft.com/office/drawing/2014/main" id="{69810DDD-97B9-4521-A3AD-57262E3C9045}"/>
            </a:ext>
          </a:extLst>
        </xdr:cNvPr>
        <xdr:cNvSpPr/>
      </xdr:nvSpPr>
      <xdr:spPr>
        <a:xfrm>
          <a:off x="203835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150114</xdr:rowOff>
    </xdr:from>
    <xdr:to>
      <xdr:col>111</xdr:col>
      <xdr:colOff>177800</xdr:colOff>
      <xdr:row>63</xdr:row>
      <xdr:rowOff>151638</xdr:rowOff>
    </xdr:to>
    <xdr:cxnSp macro="">
      <xdr:nvCxnSpPr>
        <xdr:cNvPr id="513" name="直線コネクタ 512">
          <a:extLst>
            <a:ext uri="{FF2B5EF4-FFF2-40B4-BE49-F238E27FC236}">
              <a16:creationId xmlns:a16="http://schemas.microsoft.com/office/drawing/2014/main" id="{C8F31BB1-84DA-405D-AF0A-9B81844ACED2}"/>
            </a:ext>
          </a:extLst>
        </xdr:cNvPr>
        <xdr:cNvCxnSpPr/>
      </xdr:nvCxnSpPr>
      <xdr:spPr>
        <a:xfrm flipV="1">
          <a:off x="20434300" y="109514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514" name="楕円 513">
          <a:extLst>
            <a:ext uri="{FF2B5EF4-FFF2-40B4-BE49-F238E27FC236}">
              <a16:creationId xmlns:a16="http://schemas.microsoft.com/office/drawing/2014/main" id="{22790A7D-B1DF-4086-8B6A-15653117DEBB}"/>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151638</xdr:rowOff>
    </xdr:from>
    <xdr:to>
      <xdr:col>107</xdr:col>
      <xdr:colOff>50800</xdr:colOff>
      <xdr:row>63</xdr:row>
      <xdr:rowOff>152400</xdr:rowOff>
    </xdr:to>
    <xdr:cxnSp macro="">
      <xdr:nvCxnSpPr>
        <xdr:cNvPr id="515" name="直線コネクタ 514">
          <a:extLst>
            <a:ext uri="{FF2B5EF4-FFF2-40B4-BE49-F238E27FC236}">
              <a16:creationId xmlns:a16="http://schemas.microsoft.com/office/drawing/2014/main" id="{4BF1164A-8226-4F2F-B340-713E0292A90B}"/>
            </a:ext>
          </a:extLst>
        </xdr:cNvPr>
        <xdr:cNvCxnSpPr/>
      </xdr:nvCxnSpPr>
      <xdr:spPr>
        <a:xfrm flipV="1">
          <a:off x="19545300" y="109529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103124</xdr:rowOff>
    </xdr:from>
    <xdr:to>
      <xdr:col>98</xdr:col>
      <xdr:colOff>38100</xdr:colOff>
      <xdr:row>64</xdr:row>
      <xdr:rowOff>33274</xdr:rowOff>
    </xdr:to>
    <xdr:sp macro="" textlink="">
      <xdr:nvSpPr>
        <xdr:cNvPr id="516" name="楕円 515">
          <a:extLst>
            <a:ext uri="{FF2B5EF4-FFF2-40B4-BE49-F238E27FC236}">
              <a16:creationId xmlns:a16="http://schemas.microsoft.com/office/drawing/2014/main" id="{A89456F1-BF93-489F-9109-CE8C21F65F4E}"/>
            </a:ext>
          </a:extLst>
        </xdr:cNvPr>
        <xdr:cNvSpPr/>
      </xdr:nvSpPr>
      <xdr:spPr>
        <a:xfrm>
          <a:off x="18605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153924</xdr:rowOff>
    </xdr:to>
    <xdr:cxnSp macro="">
      <xdr:nvCxnSpPr>
        <xdr:cNvPr id="517" name="直線コネクタ 516">
          <a:extLst>
            <a:ext uri="{FF2B5EF4-FFF2-40B4-BE49-F238E27FC236}">
              <a16:creationId xmlns:a16="http://schemas.microsoft.com/office/drawing/2014/main" id="{4436B1DD-CCBD-4654-A0F5-5B639997059F}"/>
            </a:ext>
          </a:extLst>
        </xdr:cNvPr>
        <xdr:cNvCxnSpPr/>
      </xdr:nvCxnSpPr>
      <xdr:spPr>
        <a:xfrm flipV="1">
          <a:off x="18656300" y="109537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18" name="n_1aveValue【保健センター・保健所】&#10;一人当たり面積">
          <a:extLst>
            <a:ext uri="{FF2B5EF4-FFF2-40B4-BE49-F238E27FC236}">
              <a16:creationId xmlns:a16="http://schemas.microsoft.com/office/drawing/2014/main" id="{9759ED15-6B46-4FB9-AD55-67DB0A9B06CB}"/>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519" name="n_2aveValue【保健センター・保健所】&#10;一人当たり面積">
          <a:extLst>
            <a:ext uri="{FF2B5EF4-FFF2-40B4-BE49-F238E27FC236}">
              <a16:creationId xmlns:a16="http://schemas.microsoft.com/office/drawing/2014/main" id="{66F5197B-8D8B-42D2-8B10-60A3A40972F4}"/>
            </a:ext>
          </a:extLst>
        </xdr:cNvPr>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20" name="n_3aveValue【保健センター・保健所】&#10;一人当たり面積">
          <a:extLst>
            <a:ext uri="{FF2B5EF4-FFF2-40B4-BE49-F238E27FC236}">
              <a16:creationId xmlns:a16="http://schemas.microsoft.com/office/drawing/2014/main" id="{41421832-D018-417F-AEB9-04133CC48934}"/>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89425</xdr:rowOff>
    </xdr:from>
    <xdr:ext cx="469744" cy="259045"/>
    <xdr:sp macro="" textlink="">
      <xdr:nvSpPr>
        <xdr:cNvPr id="521" name="n_4aveValue【保健センター・保健所】&#10;一人当たり面積">
          <a:extLst>
            <a:ext uri="{FF2B5EF4-FFF2-40B4-BE49-F238E27FC236}">
              <a16:creationId xmlns:a16="http://schemas.microsoft.com/office/drawing/2014/main" id="{24317798-AB34-464E-8843-42CF39F080C5}"/>
            </a:ext>
          </a:extLst>
        </xdr:cNvPr>
        <xdr:cNvSpPr txBox="1"/>
      </xdr:nvSpPr>
      <xdr:spPr>
        <a:xfrm>
          <a:off x="18421427" y="103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20591</xdr:rowOff>
    </xdr:from>
    <xdr:ext cx="469744" cy="259045"/>
    <xdr:sp macro="" textlink="">
      <xdr:nvSpPr>
        <xdr:cNvPr id="522" name="n_1mainValue【保健センター・保健所】&#10;一人当たり面積">
          <a:extLst>
            <a:ext uri="{FF2B5EF4-FFF2-40B4-BE49-F238E27FC236}">
              <a16:creationId xmlns:a16="http://schemas.microsoft.com/office/drawing/2014/main" id="{CC56178C-DA98-4D86-BA9F-E9516A812723}"/>
            </a:ext>
          </a:extLst>
        </xdr:cNvPr>
        <xdr:cNvSpPr txBox="1"/>
      </xdr:nvSpPr>
      <xdr:spPr>
        <a:xfrm>
          <a:off x="21075727" y="109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22115</xdr:rowOff>
    </xdr:from>
    <xdr:ext cx="469744" cy="259045"/>
    <xdr:sp macro="" textlink="">
      <xdr:nvSpPr>
        <xdr:cNvPr id="523" name="n_2mainValue【保健センター・保健所】&#10;一人当たり面積">
          <a:extLst>
            <a:ext uri="{FF2B5EF4-FFF2-40B4-BE49-F238E27FC236}">
              <a16:creationId xmlns:a16="http://schemas.microsoft.com/office/drawing/2014/main" id="{92B8C816-8EA6-47B5-A287-1CAC7F6F4D3A}"/>
            </a:ext>
          </a:extLst>
        </xdr:cNvPr>
        <xdr:cNvSpPr txBox="1"/>
      </xdr:nvSpPr>
      <xdr:spPr>
        <a:xfrm>
          <a:off x="20199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524" name="n_3mainValue【保健センター・保健所】&#10;一人当たり面積">
          <a:extLst>
            <a:ext uri="{FF2B5EF4-FFF2-40B4-BE49-F238E27FC236}">
              <a16:creationId xmlns:a16="http://schemas.microsoft.com/office/drawing/2014/main" id="{39276428-B629-4A9D-AE6B-22E4345CC5B7}"/>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24401</xdr:rowOff>
    </xdr:from>
    <xdr:ext cx="469744" cy="259045"/>
    <xdr:sp macro="" textlink="">
      <xdr:nvSpPr>
        <xdr:cNvPr id="525" name="n_4mainValue【保健センター・保健所】&#10;一人当たり面積">
          <a:extLst>
            <a:ext uri="{FF2B5EF4-FFF2-40B4-BE49-F238E27FC236}">
              <a16:creationId xmlns:a16="http://schemas.microsoft.com/office/drawing/2014/main" id="{F2AF8867-9108-4C16-83E6-BD590B211F3C}"/>
            </a:ext>
          </a:extLst>
        </xdr:cNvPr>
        <xdr:cNvSpPr txBox="1"/>
      </xdr:nvSpPr>
      <xdr:spPr>
        <a:xfrm>
          <a:off x="18421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F57DB0EC-A870-40D5-96D6-D4780EA43B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C53302D-4AB4-495C-9E79-81DA936590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8BEA5F91-5C47-4E82-9D93-127AF45A41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F917EB3-909C-4EBE-8E99-3364A50F5E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8958305C-0A47-46E0-9094-92A3ABFDC3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2C3DF6D-9DF4-4887-9A77-9CABE1EB27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303F596B-8397-483E-A19E-6F087B2339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5D86BE06-D006-4951-A2CC-0231846AC8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5B87A291-8118-4881-A3AE-43E660C674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BDD5A263-4A3E-4677-8338-5815CAA701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BB26BBCF-E9BD-4247-9F98-DDAEA02FF1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5FD776A-DCE7-43FC-93B7-B17A9D8979B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CCFD036-5350-49BA-8DE2-BF8C4ACBE0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C4215AB0-8A74-431B-9100-35E6B68E540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BBD74BA2-C8FA-4D27-8787-6D294DEE703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6D59208D-E3CB-4B72-BA18-467933E452B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84990880-53CF-4DB2-AD0E-8F5FC50860F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C2119C3A-3756-483E-B08B-20513EBC5C1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81E137C-D4C1-4FAD-9C66-508C124778D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8A03EA78-A94F-4B34-B938-02350E47C63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137E7DDC-E117-43DF-8DA1-38D90FECBD9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75B05E7-D499-4481-A90F-2A2E263B05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441997D0-1064-40CE-BF4B-8D0765F14F5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FD1D5508-D715-4AD5-9D60-2EF04F10D09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9C5FBCD6-61C5-4435-A048-529E154055C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D06917D1-582C-4DD9-AA0A-57E985DFFD6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1F12FE3F-65BA-482A-AC94-846850B7DDF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128BEED7-ADC7-4178-BBFD-3DF96D5D955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A7B3B54A-5371-4BA9-99F7-133A5803E3F8}"/>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555" name="フローチャート: 判断 554">
          <a:extLst>
            <a:ext uri="{FF2B5EF4-FFF2-40B4-BE49-F238E27FC236}">
              <a16:creationId xmlns:a16="http://schemas.microsoft.com/office/drawing/2014/main" id="{4AAB36A4-A63E-41D4-91CB-E2EC46A07A53}"/>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556" name="フローチャート: 判断 555">
          <a:extLst>
            <a:ext uri="{FF2B5EF4-FFF2-40B4-BE49-F238E27FC236}">
              <a16:creationId xmlns:a16="http://schemas.microsoft.com/office/drawing/2014/main" id="{68CC686B-6747-489A-ABD9-7A5360A7CDF3}"/>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57" name="フローチャート: 判断 556">
          <a:extLst>
            <a:ext uri="{FF2B5EF4-FFF2-40B4-BE49-F238E27FC236}">
              <a16:creationId xmlns:a16="http://schemas.microsoft.com/office/drawing/2014/main" id="{8167964C-3AAA-459E-A5EE-939DAEFC4B19}"/>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558" name="フローチャート: 判断 557">
          <a:extLst>
            <a:ext uri="{FF2B5EF4-FFF2-40B4-BE49-F238E27FC236}">
              <a16:creationId xmlns:a16="http://schemas.microsoft.com/office/drawing/2014/main" id="{4E967CC7-D5DC-4785-BC08-DD930371D170}"/>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559" name="フローチャート: 判断 558">
          <a:extLst>
            <a:ext uri="{FF2B5EF4-FFF2-40B4-BE49-F238E27FC236}">
              <a16:creationId xmlns:a16="http://schemas.microsoft.com/office/drawing/2014/main" id="{D3A2FB27-5FE4-4F27-B8C9-131A8AD3295E}"/>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2DE925CA-12D8-444D-AC61-63E78E981D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29CA510-6407-46BC-8BBA-7D036C10A0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F8C76D6-77FC-4851-A869-699FCB2C8C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EBC23FA-01B7-425D-A38A-D3B6B739EF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48EFE58-DD6E-4B4D-B7E4-DFE39AA8C61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143511</xdr:rowOff>
    </xdr:from>
    <xdr:to>
      <xdr:col>85</xdr:col>
      <xdr:colOff>177800</xdr:colOff>
      <xdr:row>81</xdr:row>
      <xdr:rowOff>73661</xdr:rowOff>
    </xdr:to>
    <xdr:sp macro="" textlink="">
      <xdr:nvSpPr>
        <xdr:cNvPr id="565" name="楕円 564">
          <a:extLst>
            <a:ext uri="{FF2B5EF4-FFF2-40B4-BE49-F238E27FC236}">
              <a16:creationId xmlns:a16="http://schemas.microsoft.com/office/drawing/2014/main" id="{7F95D92F-11C9-4EF6-8B6E-9DA9993E0B9E}"/>
            </a:ext>
          </a:extLst>
        </xdr:cNvPr>
        <xdr:cNvSpPr/>
      </xdr:nvSpPr>
      <xdr:spPr>
        <a:xfrm>
          <a:off x="16268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166388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427C00CF-3103-4E36-8697-C5A1B232A80A}"/>
            </a:ext>
          </a:extLst>
        </xdr:cNvPr>
        <xdr:cNvSpPr txBox="1"/>
      </xdr:nvSpPr>
      <xdr:spPr>
        <a:xfrm>
          <a:off x="16357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54611</xdr:rowOff>
    </xdr:from>
    <xdr:to>
      <xdr:col>81</xdr:col>
      <xdr:colOff>101600</xdr:colOff>
      <xdr:row>81</xdr:row>
      <xdr:rowOff>156211</xdr:rowOff>
    </xdr:to>
    <xdr:sp macro="" textlink="">
      <xdr:nvSpPr>
        <xdr:cNvPr id="567" name="楕円 566">
          <a:extLst>
            <a:ext uri="{FF2B5EF4-FFF2-40B4-BE49-F238E27FC236}">
              <a16:creationId xmlns:a16="http://schemas.microsoft.com/office/drawing/2014/main" id="{330D4C95-D015-4328-93C4-12796A549A81}"/>
            </a:ext>
          </a:extLst>
        </xdr:cNvPr>
        <xdr:cNvSpPr/>
      </xdr:nvSpPr>
      <xdr:spPr>
        <a:xfrm>
          <a:off x="15430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22861</xdr:rowOff>
    </xdr:from>
    <xdr:to>
      <xdr:col>85</xdr:col>
      <xdr:colOff>127000</xdr:colOff>
      <xdr:row>81</xdr:row>
      <xdr:rowOff>105411</xdr:rowOff>
    </xdr:to>
    <xdr:cxnSp macro="">
      <xdr:nvCxnSpPr>
        <xdr:cNvPr id="568" name="直線コネクタ 567">
          <a:extLst>
            <a:ext uri="{FF2B5EF4-FFF2-40B4-BE49-F238E27FC236}">
              <a16:creationId xmlns:a16="http://schemas.microsoft.com/office/drawing/2014/main" id="{B3C26373-BB6D-4E17-8F76-D301BCC708C1}"/>
            </a:ext>
          </a:extLst>
        </xdr:cNvPr>
        <xdr:cNvCxnSpPr/>
      </xdr:nvCxnSpPr>
      <xdr:spPr>
        <a:xfrm flipV="1">
          <a:off x="15481300" y="13910311"/>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148589</xdr:rowOff>
    </xdr:from>
    <xdr:to>
      <xdr:col>76</xdr:col>
      <xdr:colOff>165100</xdr:colOff>
      <xdr:row>81</xdr:row>
      <xdr:rowOff>78739</xdr:rowOff>
    </xdr:to>
    <xdr:sp macro="" textlink="">
      <xdr:nvSpPr>
        <xdr:cNvPr id="569" name="楕円 568">
          <a:extLst>
            <a:ext uri="{FF2B5EF4-FFF2-40B4-BE49-F238E27FC236}">
              <a16:creationId xmlns:a16="http://schemas.microsoft.com/office/drawing/2014/main" id="{9FFB6653-D116-4068-AA84-5005B48C4FB4}"/>
            </a:ext>
          </a:extLst>
        </xdr:cNvPr>
        <xdr:cNvSpPr/>
      </xdr:nvSpPr>
      <xdr:spPr>
        <a:xfrm>
          <a:off x="145415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27939</xdr:rowOff>
    </xdr:from>
    <xdr:to>
      <xdr:col>81</xdr:col>
      <xdr:colOff>50800</xdr:colOff>
      <xdr:row>81</xdr:row>
      <xdr:rowOff>105411</xdr:rowOff>
    </xdr:to>
    <xdr:cxnSp macro="">
      <xdr:nvCxnSpPr>
        <xdr:cNvPr id="570" name="直線コネクタ 569">
          <a:extLst>
            <a:ext uri="{FF2B5EF4-FFF2-40B4-BE49-F238E27FC236}">
              <a16:creationId xmlns:a16="http://schemas.microsoft.com/office/drawing/2014/main" id="{0B9C3434-C591-461C-A9F9-B7328F6F6A61}"/>
            </a:ext>
          </a:extLst>
        </xdr:cNvPr>
        <xdr:cNvCxnSpPr/>
      </xdr:nvCxnSpPr>
      <xdr:spPr>
        <a:xfrm>
          <a:off x="14592300" y="1391538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73661</xdr:rowOff>
    </xdr:from>
    <xdr:to>
      <xdr:col>72</xdr:col>
      <xdr:colOff>38100</xdr:colOff>
      <xdr:row>81</xdr:row>
      <xdr:rowOff>3811</xdr:rowOff>
    </xdr:to>
    <xdr:sp macro="" textlink="">
      <xdr:nvSpPr>
        <xdr:cNvPr id="571" name="楕円 570">
          <a:extLst>
            <a:ext uri="{FF2B5EF4-FFF2-40B4-BE49-F238E27FC236}">
              <a16:creationId xmlns:a16="http://schemas.microsoft.com/office/drawing/2014/main" id="{F996584C-F4AF-4FCA-9D71-6561AECE92B8}"/>
            </a:ext>
          </a:extLst>
        </xdr:cNvPr>
        <xdr:cNvSpPr/>
      </xdr:nvSpPr>
      <xdr:spPr>
        <a:xfrm>
          <a:off x="13652500" y="137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124461</xdr:rowOff>
    </xdr:from>
    <xdr:to>
      <xdr:col>76</xdr:col>
      <xdr:colOff>114300</xdr:colOff>
      <xdr:row>81</xdr:row>
      <xdr:rowOff>27939</xdr:rowOff>
    </xdr:to>
    <xdr:cxnSp macro="">
      <xdr:nvCxnSpPr>
        <xdr:cNvPr id="572" name="直線コネクタ 571">
          <a:extLst>
            <a:ext uri="{FF2B5EF4-FFF2-40B4-BE49-F238E27FC236}">
              <a16:creationId xmlns:a16="http://schemas.microsoft.com/office/drawing/2014/main" id="{F93B44F3-6180-4EA8-8D57-212A9334FD2A}"/>
            </a:ext>
          </a:extLst>
        </xdr:cNvPr>
        <xdr:cNvCxnSpPr/>
      </xdr:nvCxnSpPr>
      <xdr:spPr>
        <a:xfrm>
          <a:off x="13703300" y="13840461"/>
          <a:ext cx="8890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12700</xdr:rowOff>
    </xdr:from>
    <xdr:to>
      <xdr:col>67</xdr:col>
      <xdr:colOff>101600</xdr:colOff>
      <xdr:row>80</xdr:row>
      <xdr:rowOff>114300</xdr:rowOff>
    </xdr:to>
    <xdr:sp macro="" textlink="">
      <xdr:nvSpPr>
        <xdr:cNvPr id="573" name="楕円 572">
          <a:extLst>
            <a:ext uri="{FF2B5EF4-FFF2-40B4-BE49-F238E27FC236}">
              <a16:creationId xmlns:a16="http://schemas.microsoft.com/office/drawing/2014/main" id="{C343ED70-716D-472B-8447-0327C4E035B0}"/>
            </a:ext>
          </a:extLst>
        </xdr:cNvPr>
        <xdr:cNvSpPr/>
      </xdr:nvSpPr>
      <xdr:spPr>
        <a:xfrm>
          <a:off x="12763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63500</xdr:rowOff>
    </xdr:from>
    <xdr:to>
      <xdr:col>71</xdr:col>
      <xdr:colOff>177800</xdr:colOff>
      <xdr:row>80</xdr:row>
      <xdr:rowOff>124461</xdr:rowOff>
    </xdr:to>
    <xdr:cxnSp macro="">
      <xdr:nvCxnSpPr>
        <xdr:cNvPr id="574" name="直線コネクタ 573">
          <a:extLst>
            <a:ext uri="{FF2B5EF4-FFF2-40B4-BE49-F238E27FC236}">
              <a16:creationId xmlns:a16="http://schemas.microsoft.com/office/drawing/2014/main" id="{7B28A79A-2A1E-4576-9AB2-223AA0CC1490}"/>
            </a:ext>
          </a:extLst>
        </xdr:cNvPr>
        <xdr:cNvCxnSpPr/>
      </xdr:nvCxnSpPr>
      <xdr:spPr>
        <a:xfrm>
          <a:off x="12814300" y="13779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575" name="n_1aveValue【消防施設】&#10;有形固定資産減価償却率">
          <a:extLst>
            <a:ext uri="{FF2B5EF4-FFF2-40B4-BE49-F238E27FC236}">
              <a16:creationId xmlns:a16="http://schemas.microsoft.com/office/drawing/2014/main" id="{144240A1-7E2F-4AC6-A566-4EED601C0FAC}"/>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576" name="n_2aveValue【消防施設】&#10;有形固定資産減価償却率">
          <a:extLst>
            <a:ext uri="{FF2B5EF4-FFF2-40B4-BE49-F238E27FC236}">
              <a16:creationId xmlns:a16="http://schemas.microsoft.com/office/drawing/2014/main" id="{266DF898-49C5-4C1E-8077-2CD0A07552F6}"/>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577" name="n_3aveValue【消防施設】&#10;有形固定資産減価償却率">
          <a:extLst>
            <a:ext uri="{FF2B5EF4-FFF2-40B4-BE49-F238E27FC236}">
              <a16:creationId xmlns:a16="http://schemas.microsoft.com/office/drawing/2014/main" id="{7B168F17-8DEC-46BB-A112-425B7A9B7425}"/>
            </a:ext>
          </a:extLst>
        </xdr:cNvPr>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578" name="n_4aveValue【消防施設】&#10;有形固定資産減価償却率">
          <a:extLst>
            <a:ext uri="{FF2B5EF4-FFF2-40B4-BE49-F238E27FC236}">
              <a16:creationId xmlns:a16="http://schemas.microsoft.com/office/drawing/2014/main" id="{06A7BE18-35FF-400B-8CF4-B5069087CF5D}"/>
            </a:ext>
          </a:extLst>
        </xdr:cNvPr>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1288</xdr:rowOff>
    </xdr:from>
    <xdr:ext cx="405111" cy="259045"/>
    <xdr:sp macro="" textlink="">
      <xdr:nvSpPr>
        <xdr:cNvPr id="579" name="n_1mainValue【消防施設】&#10;有形固定資産減価償却率">
          <a:extLst>
            <a:ext uri="{FF2B5EF4-FFF2-40B4-BE49-F238E27FC236}">
              <a16:creationId xmlns:a16="http://schemas.microsoft.com/office/drawing/2014/main" id="{86D2B66A-53AC-4A89-9504-6475D34C809F}"/>
            </a:ext>
          </a:extLst>
        </xdr:cNvPr>
        <xdr:cNvSpPr txBox="1"/>
      </xdr:nvSpPr>
      <xdr:spPr>
        <a:xfrm>
          <a:off x="152660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95266</xdr:rowOff>
    </xdr:from>
    <xdr:ext cx="405111" cy="259045"/>
    <xdr:sp macro="" textlink="">
      <xdr:nvSpPr>
        <xdr:cNvPr id="580" name="n_2mainValue【消防施設】&#10;有形固定資産減価償却率">
          <a:extLst>
            <a:ext uri="{FF2B5EF4-FFF2-40B4-BE49-F238E27FC236}">
              <a16:creationId xmlns:a16="http://schemas.microsoft.com/office/drawing/2014/main" id="{74E99218-BB5D-466B-8D56-3E9D1CF72BAA}"/>
            </a:ext>
          </a:extLst>
        </xdr:cNvPr>
        <xdr:cNvSpPr txBox="1"/>
      </xdr:nvSpPr>
      <xdr:spPr>
        <a:xfrm>
          <a:off x="14389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20338</xdr:rowOff>
    </xdr:from>
    <xdr:ext cx="405111" cy="259045"/>
    <xdr:sp macro="" textlink="">
      <xdr:nvSpPr>
        <xdr:cNvPr id="581" name="n_3mainValue【消防施設】&#10;有形固定資産減価償却率">
          <a:extLst>
            <a:ext uri="{FF2B5EF4-FFF2-40B4-BE49-F238E27FC236}">
              <a16:creationId xmlns:a16="http://schemas.microsoft.com/office/drawing/2014/main" id="{86394503-38F1-4072-B75E-153673AF2D87}"/>
            </a:ext>
          </a:extLst>
        </xdr:cNvPr>
        <xdr:cNvSpPr txBox="1"/>
      </xdr:nvSpPr>
      <xdr:spPr>
        <a:xfrm>
          <a:off x="13500744"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130827</xdr:rowOff>
    </xdr:from>
    <xdr:ext cx="405111" cy="259045"/>
    <xdr:sp macro="" textlink="">
      <xdr:nvSpPr>
        <xdr:cNvPr id="582" name="n_4mainValue【消防施設】&#10;有形固定資産減価償却率">
          <a:extLst>
            <a:ext uri="{FF2B5EF4-FFF2-40B4-BE49-F238E27FC236}">
              <a16:creationId xmlns:a16="http://schemas.microsoft.com/office/drawing/2014/main" id="{79BC0E97-B695-4A35-BEB5-AB974CB4AEFE}"/>
            </a:ext>
          </a:extLst>
        </xdr:cNvPr>
        <xdr:cNvSpPr txBox="1"/>
      </xdr:nvSpPr>
      <xdr:spPr>
        <a:xfrm>
          <a:off x="1261174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3CD04613-B9BD-449F-AED9-D9ADC45C4E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62D622C8-F1E4-47AA-8689-16B1DF9A80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28C84A3-6F9A-4653-94AC-F18492FB96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1572085B-3D01-473C-B5BF-1233FFF55A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20476AB-3D97-4BB6-B0B0-786FAC370A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43C0895-8525-45ED-9CA2-488D9FFF0C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18312422-1154-460E-8FE6-77A5E8BFCA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3E4D5137-BD71-4934-AB43-4EF35514FE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45FAD242-0277-493F-A667-7C589A4B06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FF89C93E-DA5D-4B6C-A43C-387FB176CE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56780C36-AA6E-4773-A3ED-98A3AF05F20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7937FEC9-97B7-4EBA-A880-61C68E9D6FA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CA6DFFD4-AA01-4C94-B39A-6678827BDFE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294C63A1-6E4B-4967-8FF8-9FF165A1D99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A4BA7EF9-9D10-431D-93BD-7618CBFFE86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DF424922-3C1C-445A-93FE-6AE3C115261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76B06DBA-E699-46B0-812A-9A5085E043C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15ED17B6-2E32-4AF3-822B-D74C4504891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38ED2189-66F1-4632-9500-255E012B6BA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8CA8EE0E-F324-4485-A5BA-D1B41A3E120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97E4FD7F-8289-4EF5-AA43-389A215FA7A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A28EBEEE-533E-4F43-9CFE-741FF4E706F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C1A43A0-5F4F-4C20-BCB1-EA821D9BD7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1B7B9F68-FD17-4C58-9FBE-9D943E5470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22B9663F-9C4B-4161-BC3A-EBBD655980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608" name="直線コネクタ 607">
          <a:extLst>
            <a:ext uri="{FF2B5EF4-FFF2-40B4-BE49-F238E27FC236}">
              <a16:creationId xmlns:a16="http://schemas.microsoft.com/office/drawing/2014/main" id="{D14B1434-4C39-4CC7-AEAA-1BFB5A857AE9}"/>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09" name="【消防施設】&#10;一人当たり面積最小値テキスト">
          <a:extLst>
            <a:ext uri="{FF2B5EF4-FFF2-40B4-BE49-F238E27FC236}">
              <a16:creationId xmlns:a16="http://schemas.microsoft.com/office/drawing/2014/main" id="{E35272A7-2B18-405D-B8F4-B9DCD10653C2}"/>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10" name="直線コネクタ 609">
          <a:extLst>
            <a:ext uri="{FF2B5EF4-FFF2-40B4-BE49-F238E27FC236}">
              <a16:creationId xmlns:a16="http://schemas.microsoft.com/office/drawing/2014/main" id="{41CCC881-2ACD-42F1-82F0-1F068A0FA67A}"/>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611" name="【消防施設】&#10;一人当たり面積最大値テキスト">
          <a:extLst>
            <a:ext uri="{FF2B5EF4-FFF2-40B4-BE49-F238E27FC236}">
              <a16:creationId xmlns:a16="http://schemas.microsoft.com/office/drawing/2014/main" id="{63196693-5ED3-4E0A-8410-3C7E1C9CB045}"/>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612" name="直線コネクタ 611">
          <a:extLst>
            <a:ext uri="{FF2B5EF4-FFF2-40B4-BE49-F238E27FC236}">
              <a16:creationId xmlns:a16="http://schemas.microsoft.com/office/drawing/2014/main" id="{580B4462-1FC2-4F39-945A-E033D2D5A02C}"/>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613" name="【消防施設】&#10;一人当たり面積平均値テキスト">
          <a:extLst>
            <a:ext uri="{FF2B5EF4-FFF2-40B4-BE49-F238E27FC236}">
              <a16:creationId xmlns:a16="http://schemas.microsoft.com/office/drawing/2014/main" id="{6CBA01D4-E751-4F21-99AB-FCB316C34C1F}"/>
            </a:ext>
          </a:extLst>
        </xdr:cNvPr>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614" name="フローチャート: 判断 613">
          <a:extLst>
            <a:ext uri="{FF2B5EF4-FFF2-40B4-BE49-F238E27FC236}">
              <a16:creationId xmlns:a16="http://schemas.microsoft.com/office/drawing/2014/main" id="{0BF90EDA-E852-4C5A-918C-6A8CF2B8C69D}"/>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615" name="フローチャート: 判断 614">
          <a:extLst>
            <a:ext uri="{FF2B5EF4-FFF2-40B4-BE49-F238E27FC236}">
              <a16:creationId xmlns:a16="http://schemas.microsoft.com/office/drawing/2014/main" id="{B033FA77-842A-4D2C-BD57-C56A7AC0DB72}"/>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616" name="フローチャート: 判断 615">
          <a:extLst>
            <a:ext uri="{FF2B5EF4-FFF2-40B4-BE49-F238E27FC236}">
              <a16:creationId xmlns:a16="http://schemas.microsoft.com/office/drawing/2014/main" id="{B9467A86-9622-4533-886E-7945023063F9}"/>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617" name="フローチャート: 判断 616">
          <a:extLst>
            <a:ext uri="{FF2B5EF4-FFF2-40B4-BE49-F238E27FC236}">
              <a16:creationId xmlns:a16="http://schemas.microsoft.com/office/drawing/2014/main" id="{C6708E64-A127-4CFC-B583-A7A711E1BA6B}"/>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618" name="フローチャート: 判断 617">
          <a:extLst>
            <a:ext uri="{FF2B5EF4-FFF2-40B4-BE49-F238E27FC236}">
              <a16:creationId xmlns:a16="http://schemas.microsoft.com/office/drawing/2014/main" id="{7F462166-4B52-4B4A-B4D9-CC3227BF80E9}"/>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2FFF6CB-CD71-4811-B515-2990E0556C5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9938887-204F-4303-BCC6-48041E2BA1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477461E-5883-4C55-A370-0641AADDE3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D3179E6-25E7-431D-9FD4-CC34345643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1131347C-99D4-4E34-ABD9-FBD861AF04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24" name="楕円 623">
          <a:extLst>
            <a:ext uri="{FF2B5EF4-FFF2-40B4-BE49-F238E27FC236}">
              <a16:creationId xmlns:a16="http://schemas.microsoft.com/office/drawing/2014/main" id="{3E0E49D2-5871-4ECA-91CB-FA6B524279AB}"/>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25" name="【消防施設】&#10;一人当たり面積該当値テキスト">
          <a:extLst>
            <a:ext uri="{FF2B5EF4-FFF2-40B4-BE49-F238E27FC236}">
              <a16:creationId xmlns:a16="http://schemas.microsoft.com/office/drawing/2014/main" id="{45D61394-79CE-459B-8556-AA770939DED5}"/>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160382</xdr:rowOff>
    </xdr:from>
    <xdr:to>
      <xdr:col>112</xdr:col>
      <xdr:colOff>38100</xdr:colOff>
      <xdr:row>86</xdr:row>
      <xdr:rowOff>90532</xdr:rowOff>
    </xdr:to>
    <xdr:sp macro="" textlink="">
      <xdr:nvSpPr>
        <xdr:cNvPr id="626" name="楕円 625">
          <a:extLst>
            <a:ext uri="{FF2B5EF4-FFF2-40B4-BE49-F238E27FC236}">
              <a16:creationId xmlns:a16="http://schemas.microsoft.com/office/drawing/2014/main" id="{7681D7F9-7543-4ADA-83DF-5F99411BA206}"/>
            </a:ext>
          </a:extLst>
        </xdr:cNvPr>
        <xdr:cNvSpPr/>
      </xdr:nvSpPr>
      <xdr:spPr>
        <a:xfrm>
          <a:off x="21272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86</xdr:row>
      <xdr:rowOff>39732</xdr:rowOff>
    </xdr:to>
    <xdr:cxnSp macro="">
      <xdr:nvCxnSpPr>
        <xdr:cNvPr id="627" name="直線コネクタ 626">
          <a:extLst>
            <a:ext uri="{FF2B5EF4-FFF2-40B4-BE49-F238E27FC236}">
              <a16:creationId xmlns:a16="http://schemas.microsoft.com/office/drawing/2014/main" id="{C9780FC2-B238-4C46-AC1B-08FA9FCCEA9D}"/>
            </a:ext>
          </a:extLst>
        </xdr:cNvPr>
        <xdr:cNvCxnSpPr/>
      </xdr:nvCxnSpPr>
      <xdr:spPr>
        <a:xfrm flipV="1">
          <a:off x="21323300" y="1471748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628" name="楕円 627">
          <a:extLst>
            <a:ext uri="{FF2B5EF4-FFF2-40B4-BE49-F238E27FC236}">
              <a16:creationId xmlns:a16="http://schemas.microsoft.com/office/drawing/2014/main" id="{93B5DF98-053A-4D6E-9428-EA5274127CA6}"/>
            </a:ext>
          </a:extLst>
        </xdr:cNvPr>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39732</xdr:rowOff>
    </xdr:from>
    <xdr:to>
      <xdr:col>111</xdr:col>
      <xdr:colOff>177800</xdr:colOff>
      <xdr:row>86</xdr:row>
      <xdr:rowOff>44631</xdr:rowOff>
    </xdr:to>
    <xdr:cxnSp macro="">
      <xdr:nvCxnSpPr>
        <xdr:cNvPr id="629" name="直線コネクタ 628">
          <a:extLst>
            <a:ext uri="{FF2B5EF4-FFF2-40B4-BE49-F238E27FC236}">
              <a16:creationId xmlns:a16="http://schemas.microsoft.com/office/drawing/2014/main" id="{AB34A26A-F98E-4B94-B9E7-AAA509B74F65}"/>
            </a:ext>
          </a:extLst>
        </xdr:cNvPr>
        <xdr:cNvCxnSpPr/>
      </xdr:nvCxnSpPr>
      <xdr:spPr>
        <a:xfrm flipV="1">
          <a:off x="20434300" y="147844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630" name="楕円 629">
          <a:extLst>
            <a:ext uri="{FF2B5EF4-FFF2-40B4-BE49-F238E27FC236}">
              <a16:creationId xmlns:a16="http://schemas.microsoft.com/office/drawing/2014/main" id="{7A2D0842-B92A-4A4C-B59E-23AC2AA5417C}"/>
            </a:ext>
          </a:extLst>
        </xdr:cNvPr>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631" name="直線コネクタ 630">
          <a:extLst>
            <a:ext uri="{FF2B5EF4-FFF2-40B4-BE49-F238E27FC236}">
              <a16:creationId xmlns:a16="http://schemas.microsoft.com/office/drawing/2014/main" id="{2E4774B1-6CDC-4A7F-9894-0B5AFD610016}"/>
            </a:ext>
          </a:extLst>
        </xdr:cNvPr>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166914</xdr:rowOff>
    </xdr:from>
    <xdr:to>
      <xdr:col>98</xdr:col>
      <xdr:colOff>38100</xdr:colOff>
      <xdr:row>86</xdr:row>
      <xdr:rowOff>97064</xdr:rowOff>
    </xdr:to>
    <xdr:sp macro="" textlink="">
      <xdr:nvSpPr>
        <xdr:cNvPr id="632" name="楕円 631">
          <a:extLst>
            <a:ext uri="{FF2B5EF4-FFF2-40B4-BE49-F238E27FC236}">
              <a16:creationId xmlns:a16="http://schemas.microsoft.com/office/drawing/2014/main" id="{BB79CAAB-C416-47F2-8B44-139919832311}"/>
            </a:ext>
          </a:extLst>
        </xdr:cNvPr>
        <xdr:cNvSpPr/>
      </xdr:nvSpPr>
      <xdr:spPr>
        <a:xfrm>
          <a:off x="18605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46264</xdr:rowOff>
    </xdr:to>
    <xdr:cxnSp macro="">
      <xdr:nvCxnSpPr>
        <xdr:cNvPr id="633" name="直線コネクタ 632">
          <a:extLst>
            <a:ext uri="{FF2B5EF4-FFF2-40B4-BE49-F238E27FC236}">
              <a16:creationId xmlns:a16="http://schemas.microsoft.com/office/drawing/2014/main" id="{3ACA7B3D-3B47-4FC6-9F13-56ADEEFA8BF4}"/>
            </a:ext>
          </a:extLst>
        </xdr:cNvPr>
        <xdr:cNvCxnSpPr/>
      </xdr:nvCxnSpPr>
      <xdr:spPr>
        <a:xfrm flipV="1">
          <a:off x="18656300" y="1478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634" name="n_1aveValue【消防施設】&#10;一人当たり面積">
          <a:extLst>
            <a:ext uri="{FF2B5EF4-FFF2-40B4-BE49-F238E27FC236}">
              <a16:creationId xmlns:a16="http://schemas.microsoft.com/office/drawing/2014/main" id="{93B6F50A-46BA-461E-9DD5-34C0D6052D49}"/>
            </a:ext>
          </a:extLst>
        </xdr:cNvPr>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635" name="n_2aveValue【消防施設】&#10;一人当たり面積">
          <a:extLst>
            <a:ext uri="{FF2B5EF4-FFF2-40B4-BE49-F238E27FC236}">
              <a16:creationId xmlns:a16="http://schemas.microsoft.com/office/drawing/2014/main" id="{F3ABBA64-DC38-44FF-A986-A0FEAB8C8F4A}"/>
            </a:ext>
          </a:extLst>
        </xdr:cNvPr>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636" name="n_3aveValue【消防施設】&#10;一人当たり面積">
          <a:extLst>
            <a:ext uri="{FF2B5EF4-FFF2-40B4-BE49-F238E27FC236}">
              <a16:creationId xmlns:a16="http://schemas.microsoft.com/office/drawing/2014/main" id="{A7F5CFED-167A-498B-82EE-3864E1182B25}"/>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637" name="n_4aveValue【消防施設】&#10;一人当たり面積">
          <a:extLst>
            <a:ext uri="{FF2B5EF4-FFF2-40B4-BE49-F238E27FC236}">
              <a16:creationId xmlns:a16="http://schemas.microsoft.com/office/drawing/2014/main" id="{BD845A5B-96CC-4C09-890D-074D24E6B50C}"/>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81659</xdr:rowOff>
    </xdr:from>
    <xdr:ext cx="469744" cy="259045"/>
    <xdr:sp macro="" textlink="">
      <xdr:nvSpPr>
        <xdr:cNvPr id="638" name="n_1mainValue【消防施設】&#10;一人当たり面積">
          <a:extLst>
            <a:ext uri="{FF2B5EF4-FFF2-40B4-BE49-F238E27FC236}">
              <a16:creationId xmlns:a16="http://schemas.microsoft.com/office/drawing/2014/main" id="{3A6B35A7-EFBE-406D-A375-3CF0970E0E46}"/>
            </a:ext>
          </a:extLst>
        </xdr:cNvPr>
        <xdr:cNvSpPr txBox="1"/>
      </xdr:nvSpPr>
      <xdr:spPr>
        <a:xfrm>
          <a:off x="210757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639" name="n_2mainValue【消防施設】&#10;一人当たり面積">
          <a:extLst>
            <a:ext uri="{FF2B5EF4-FFF2-40B4-BE49-F238E27FC236}">
              <a16:creationId xmlns:a16="http://schemas.microsoft.com/office/drawing/2014/main" id="{A4EA118D-6F70-408F-80E8-B1C0E9FDB830}"/>
            </a:ext>
          </a:extLst>
        </xdr:cNvPr>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640" name="n_3mainValue【消防施設】&#10;一人当たり面積">
          <a:extLst>
            <a:ext uri="{FF2B5EF4-FFF2-40B4-BE49-F238E27FC236}">
              <a16:creationId xmlns:a16="http://schemas.microsoft.com/office/drawing/2014/main" id="{C9A97049-FC04-4FCC-9D93-6BA51F6039A0}"/>
            </a:ext>
          </a:extLst>
        </xdr:cNvPr>
        <xdr:cNvSpPr txBox="1"/>
      </xdr:nvSpPr>
      <xdr:spPr>
        <a:xfrm>
          <a:off x="19310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88191</xdr:rowOff>
    </xdr:from>
    <xdr:ext cx="469744" cy="259045"/>
    <xdr:sp macro="" textlink="">
      <xdr:nvSpPr>
        <xdr:cNvPr id="641" name="n_4mainValue【消防施設】&#10;一人当たり面積">
          <a:extLst>
            <a:ext uri="{FF2B5EF4-FFF2-40B4-BE49-F238E27FC236}">
              <a16:creationId xmlns:a16="http://schemas.microsoft.com/office/drawing/2014/main" id="{DDFADCC1-B4B9-4470-8171-CD6ECD75D7D4}"/>
            </a:ext>
          </a:extLst>
        </xdr:cNvPr>
        <xdr:cNvSpPr txBox="1"/>
      </xdr:nvSpPr>
      <xdr:spPr>
        <a:xfrm>
          <a:off x="18421427" y="14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FFA4B8A-517B-4C46-BF19-BA308FFAEC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9F62C4BB-EC05-465E-80FE-9E87937890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66A6FBF4-DCE5-4672-913C-F18EF78F37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1860BE7C-8C41-4987-8E5B-2BB357A5C5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D405998-62B0-4DF8-BD6B-4C1939E0B6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FDC53BC3-9DE1-42CE-8C84-0B3CB421F6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76DF49F6-8CC5-49F5-9907-E9D726FC08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47B43E84-83FE-48BE-84B0-EFED4045EB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8A98E74-943E-4E68-8229-00C2CAC41F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3836E66C-E18F-410B-ADC0-C7A93DC73E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2B273018-CC3F-403B-B319-8E609FE34D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1810355F-2324-4FA1-B7D3-691EDBA807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8D9852FC-4000-4F38-A509-158B08F305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CEFA6695-A2AC-412A-9DB8-3B0B4C85A1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FD0F5C3F-7AEE-443E-9855-C23AD682BB4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6A8D4E83-1FE8-46EE-8990-3A9D7E28C5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EF705D79-90B1-4229-B52E-368CC2D6309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C6C55E19-2009-4F27-BD66-D10A831ED9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492CBE68-19D3-4369-88D0-BB9FA379DF6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121460-AE85-4583-8170-A170EEB212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8AFA6013-C269-4F53-9BDC-101980C9B2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196B9921-7DE1-417B-943F-A08ED4047C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14F338CD-3799-4249-9040-C3BEAE52DBC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B489EAB-0FA4-4589-8ACC-F871A6571D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99C374A0-0E1D-4308-8587-E45D9A317D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F7C699D4-D228-4F77-A3B6-CE70635DC578}"/>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6E36FFB5-903E-4E81-BE1A-34AE63169FB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BE36A024-16B8-401B-AD3D-04B2EF70CB1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670" name="【庁舎】&#10;有形固定資産減価償却率最大値テキスト">
          <a:extLst>
            <a:ext uri="{FF2B5EF4-FFF2-40B4-BE49-F238E27FC236}">
              <a16:creationId xmlns:a16="http://schemas.microsoft.com/office/drawing/2014/main" id="{EF148313-A721-4016-9B23-640656EE5D57}"/>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671" name="直線コネクタ 670">
          <a:extLst>
            <a:ext uri="{FF2B5EF4-FFF2-40B4-BE49-F238E27FC236}">
              <a16:creationId xmlns:a16="http://schemas.microsoft.com/office/drawing/2014/main" id="{97CC1578-0C77-4404-91FF-28C21FED334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672" name="【庁舎】&#10;有形固定資産減価償却率平均値テキスト">
          <a:extLst>
            <a:ext uri="{FF2B5EF4-FFF2-40B4-BE49-F238E27FC236}">
              <a16:creationId xmlns:a16="http://schemas.microsoft.com/office/drawing/2014/main" id="{D198B013-D60A-4726-BE59-ABC71C83FCD1}"/>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73" name="フローチャート: 判断 672">
          <a:extLst>
            <a:ext uri="{FF2B5EF4-FFF2-40B4-BE49-F238E27FC236}">
              <a16:creationId xmlns:a16="http://schemas.microsoft.com/office/drawing/2014/main" id="{AA30C6AF-7078-4D19-A474-1AE8EAEFF28C}"/>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4" name="フローチャート: 判断 673">
          <a:extLst>
            <a:ext uri="{FF2B5EF4-FFF2-40B4-BE49-F238E27FC236}">
              <a16:creationId xmlns:a16="http://schemas.microsoft.com/office/drawing/2014/main" id="{C7B7C794-2E79-4DD4-842B-51C96BBB102B}"/>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75" name="フローチャート: 判断 674">
          <a:extLst>
            <a:ext uri="{FF2B5EF4-FFF2-40B4-BE49-F238E27FC236}">
              <a16:creationId xmlns:a16="http://schemas.microsoft.com/office/drawing/2014/main" id="{5E84E141-FD36-4009-8843-A7C5F9A274E0}"/>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676" name="フローチャート: 判断 675">
          <a:extLst>
            <a:ext uri="{FF2B5EF4-FFF2-40B4-BE49-F238E27FC236}">
              <a16:creationId xmlns:a16="http://schemas.microsoft.com/office/drawing/2014/main" id="{AD384CE6-1035-47D0-A104-57E01EF86B6C}"/>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677" name="フローチャート: 判断 676">
          <a:extLst>
            <a:ext uri="{FF2B5EF4-FFF2-40B4-BE49-F238E27FC236}">
              <a16:creationId xmlns:a16="http://schemas.microsoft.com/office/drawing/2014/main" id="{24031099-4248-45E0-9E61-D95A2221F63E}"/>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D468BE1-5C06-4B69-8E28-87D7C2315A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F0E968C-A981-4C2D-85A2-474991A53B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3B427D1-81AA-4A24-8679-3366C3564A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6267BE9-ECBA-49BD-9817-2C9B155DCE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EB42738-1DE9-4E53-804E-95253D8772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683" name="楕円 682">
          <a:extLst>
            <a:ext uri="{FF2B5EF4-FFF2-40B4-BE49-F238E27FC236}">
              <a16:creationId xmlns:a16="http://schemas.microsoft.com/office/drawing/2014/main" id="{1F85A104-4BEB-4E4B-A30E-FE24C08A9A38}"/>
            </a:ext>
          </a:extLst>
        </xdr:cNvPr>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93634</xdr:rowOff>
    </xdr:from>
    <xdr:ext cx="405111" cy="259045"/>
    <xdr:sp macro="" textlink="">
      <xdr:nvSpPr>
        <xdr:cNvPr id="684" name="【庁舎】&#10;有形固定資産減価償却率該当値テキスト">
          <a:extLst>
            <a:ext uri="{FF2B5EF4-FFF2-40B4-BE49-F238E27FC236}">
              <a16:creationId xmlns:a16="http://schemas.microsoft.com/office/drawing/2014/main" id="{B22261B2-4784-4B18-B04C-1FF95FE37D57}"/>
            </a:ext>
          </a:extLst>
        </xdr:cNvPr>
        <xdr:cNvSpPr txBox="1"/>
      </xdr:nvSpPr>
      <xdr:spPr>
        <a:xfrm>
          <a:off x="16357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685" name="楕円 684">
          <a:extLst>
            <a:ext uri="{FF2B5EF4-FFF2-40B4-BE49-F238E27FC236}">
              <a16:creationId xmlns:a16="http://schemas.microsoft.com/office/drawing/2014/main" id="{6A56469E-D83E-4C8B-AB8A-47B372D83128}"/>
            </a:ext>
          </a:extLst>
        </xdr:cNvPr>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166007</xdr:rowOff>
    </xdr:from>
    <xdr:to>
      <xdr:col>85</xdr:col>
      <xdr:colOff>127000</xdr:colOff>
      <xdr:row>105</xdr:row>
      <xdr:rowOff>40277</xdr:rowOff>
    </xdr:to>
    <xdr:cxnSp macro="">
      <xdr:nvCxnSpPr>
        <xdr:cNvPr id="686" name="直線コネクタ 685">
          <a:extLst>
            <a:ext uri="{FF2B5EF4-FFF2-40B4-BE49-F238E27FC236}">
              <a16:creationId xmlns:a16="http://schemas.microsoft.com/office/drawing/2014/main" id="{10DC6683-84F8-4B48-9428-755E4C0915DF}"/>
            </a:ext>
          </a:extLst>
        </xdr:cNvPr>
        <xdr:cNvCxnSpPr/>
      </xdr:nvCxnSpPr>
      <xdr:spPr>
        <a:xfrm flipV="1">
          <a:off x="15481300" y="179968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72752</xdr:rowOff>
    </xdr:from>
    <xdr:to>
      <xdr:col>76</xdr:col>
      <xdr:colOff>165100</xdr:colOff>
      <xdr:row>106</xdr:row>
      <xdr:rowOff>2902</xdr:rowOff>
    </xdr:to>
    <xdr:sp macro="" textlink="">
      <xdr:nvSpPr>
        <xdr:cNvPr id="687" name="楕円 686">
          <a:extLst>
            <a:ext uri="{FF2B5EF4-FFF2-40B4-BE49-F238E27FC236}">
              <a16:creationId xmlns:a16="http://schemas.microsoft.com/office/drawing/2014/main" id="{5DDB20EA-37A8-455B-B158-ED076329E157}"/>
            </a:ext>
          </a:extLst>
        </xdr:cNvPr>
        <xdr:cNvSpPr/>
      </xdr:nvSpPr>
      <xdr:spPr>
        <a:xfrm>
          <a:off x="1454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123552</xdr:rowOff>
    </xdr:to>
    <xdr:cxnSp macro="">
      <xdr:nvCxnSpPr>
        <xdr:cNvPr id="688" name="直線コネクタ 687">
          <a:extLst>
            <a:ext uri="{FF2B5EF4-FFF2-40B4-BE49-F238E27FC236}">
              <a16:creationId xmlns:a16="http://schemas.microsoft.com/office/drawing/2014/main" id="{18AFE524-8FFB-468D-8BD4-8CBF2135ED9F}"/>
            </a:ext>
          </a:extLst>
        </xdr:cNvPr>
        <xdr:cNvCxnSpPr/>
      </xdr:nvCxnSpPr>
      <xdr:spPr>
        <a:xfrm flipV="1">
          <a:off x="14592300" y="1804252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689" name="楕円 688">
          <a:extLst>
            <a:ext uri="{FF2B5EF4-FFF2-40B4-BE49-F238E27FC236}">
              <a16:creationId xmlns:a16="http://schemas.microsoft.com/office/drawing/2014/main" id="{A27075D8-088D-47A3-81C1-26FC346B796E}"/>
            </a:ext>
          </a:extLst>
        </xdr:cNvPr>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123552</xdr:rowOff>
    </xdr:to>
    <xdr:cxnSp macro="">
      <xdr:nvCxnSpPr>
        <xdr:cNvPr id="690" name="直線コネクタ 689">
          <a:extLst>
            <a:ext uri="{FF2B5EF4-FFF2-40B4-BE49-F238E27FC236}">
              <a16:creationId xmlns:a16="http://schemas.microsoft.com/office/drawing/2014/main" id="{6A971B9D-E0A8-4FEE-86C9-D1D88F9E6276}"/>
            </a:ext>
          </a:extLst>
        </xdr:cNvPr>
        <xdr:cNvCxnSpPr/>
      </xdr:nvCxnSpPr>
      <xdr:spPr>
        <a:xfrm>
          <a:off x="13703300" y="18000073"/>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91" name="楕円 690">
          <a:extLst>
            <a:ext uri="{FF2B5EF4-FFF2-40B4-BE49-F238E27FC236}">
              <a16:creationId xmlns:a16="http://schemas.microsoft.com/office/drawing/2014/main" id="{785EF2F0-C719-49EF-86FB-BCD987EC7EBD}"/>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41911</xdr:rowOff>
    </xdr:to>
    <xdr:cxnSp macro="">
      <xdr:nvCxnSpPr>
        <xdr:cNvPr id="692" name="直線コネクタ 691">
          <a:extLst>
            <a:ext uri="{FF2B5EF4-FFF2-40B4-BE49-F238E27FC236}">
              <a16:creationId xmlns:a16="http://schemas.microsoft.com/office/drawing/2014/main" id="{4196B153-96F8-401D-8861-135BD038ED96}"/>
            </a:ext>
          </a:extLst>
        </xdr:cNvPr>
        <xdr:cNvCxnSpPr/>
      </xdr:nvCxnSpPr>
      <xdr:spPr>
        <a:xfrm flipV="1">
          <a:off x="12814300" y="180000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3" name="n_1aveValue【庁舎】&#10;有形固定資産減価償却率">
          <a:extLst>
            <a:ext uri="{FF2B5EF4-FFF2-40B4-BE49-F238E27FC236}">
              <a16:creationId xmlns:a16="http://schemas.microsoft.com/office/drawing/2014/main" id="{DE9109E4-2855-47B1-8F13-08638539CD4E}"/>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94" name="n_2aveValue【庁舎】&#10;有形固定資産減価償却率">
          <a:extLst>
            <a:ext uri="{FF2B5EF4-FFF2-40B4-BE49-F238E27FC236}">
              <a16:creationId xmlns:a16="http://schemas.microsoft.com/office/drawing/2014/main" id="{BDF7525B-17D4-4017-9964-5C44CB6BDE8B}"/>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695" name="n_3aveValue【庁舎】&#10;有形固定資産減価償却率">
          <a:extLst>
            <a:ext uri="{FF2B5EF4-FFF2-40B4-BE49-F238E27FC236}">
              <a16:creationId xmlns:a16="http://schemas.microsoft.com/office/drawing/2014/main" id="{8EDA231B-BDC8-4523-BD46-594622AF175A}"/>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696" name="n_4aveValue【庁舎】&#10;有形固定資産減価償却率">
          <a:extLst>
            <a:ext uri="{FF2B5EF4-FFF2-40B4-BE49-F238E27FC236}">
              <a16:creationId xmlns:a16="http://schemas.microsoft.com/office/drawing/2014/main" id="{63D3EFD1-1D50-4F63-A055-57CFB1446B4C}"/>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697" name="n_1mainValue【庁舎】&#10;有形固定資産減価償却率">
          <a:extLst>
            <a:ext uri="{FF2B5EF4-FFF2-40B4-BE49-F238E27FC236}">
              <a16:creationId xmlns:a16="http://schemas.microsoft.com/office/drawing/2014/main" id="{64A2A838-5BC3-43DC-B03E-92691255E384}"/>
            </a:ext>
          </a:extLst>
        </xdr:cNvPr>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165479</xdr:rowOff>
    </xdr:from>
    <xdr:ext cx="405111" cy="259045"/>
    <xdr:sp macro="" textlink="">
      <xdr:nvSpPr>
        <xdr:cNvPr id="698" name="n_2mainValue【庁舎】&#10;有形固定資産減価償却率">
          <a:extLst>
            <a:ext uri="{FF2B5EF4-FFF2-40B4-BE49-F238E27FC236}">
              <a16:creationId xmlns:a16="http://schemas.microsoft.com/office/drawing/2014/main" id="{FC641319-BF97-4114-9235-9A482596BD37}"/>
            </a:ext>
          </a:extLst>
        </xdr:cNvPr>
        <xdr:cNvSpPr txBox="1"/>
      </xdr:nvSpPr>
      <xdr:spPr>
        <a:xfrm>
          <a:off x="14389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65150</xdr:rowOff>
    </xdr:from>
    <xdr:ext cx="405111" cy="259045"/>
    <xdr:sp macro="" textlink="">
      <xdr:nvSpPr>
        <xdr:cNvPr id="699" name="n_3mainValue【庁舎】&#10;有形固定資産減価償却率">
          <a:extLst>
            <a:ext uri="{FF2B5EF4-FFF2-40B4-BE49-F238E27FC236}">
              <a16:creationId xmlns:a16="http://schemas.microsoft.com/office/drawing/2014/main" id="{5F04A5FB-03ED-4965-A19B-811DDB95AFE2}"/>
            </a:ext>
          </a:extLst>
        </xdr:cNvPr>
        <xdr:cNvSpPr txBox="1"/>
      </xdr:nvSpPr>
      <xdr:spPr>
        <a:xfrm>
          <a:off x="13500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700" name="n_4mainValue【庁舎】&#10;有形固定資産減価償却率">
          <a:extLst>
            <a:ext uri="{FF2B5EF4-FFF2-40B4-BE49-F238E27FC236}">
              <a16:creationId xmlns:a16="http://schemas.microsoft.com/office/drawing/2014/main" id="{2C3EED93-79E8-4EF7-8325-85BA36E970B6}"/>
            </a:ext>
          </a:extLst>
        </xdr:cNvPr>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7863DE87-98AF-40B5-8306-E8836924AA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EB2D683B-2780-4979-933A-2D6E8EC321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A94E4D8-4601-4CB1-9AC8-7B203529A3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D900A79A-CC70-4753-9C7C-CDE033E56A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9698B6CB-924D-4C04-B996-4E67DDC7A5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32FF1181-363C-495B-BF95-84DF0F30BD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4A6A7D8-53B8-4929-8BFF-D75A249B1B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97954AB0-1BEE-4047-81E4-9D76E1B0E6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AA77EA2-156F-47B5-9D22-87BCDA065D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5DD5710-CFFE-416B-AE27-A8E3ADB115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3E8AEAF1-E921-4F29-ACED-CC44F01DFDA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6E482773-400B-48D9-99E1-4A3E540373E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3C7A2942-481F-4890-8EC1-94170401681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89157351-7F36-4806-811D-CFEC9CECC2F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2465CB48-6F10-486B-AFBB-80DF3047552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B8D121C7-7774-49D7-9900-5A0BED5AF49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1992227-9D0D-4D2A-8CE2-17EF73BDE45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D7B8701B-B1A3-4BDE-86A0-1E68DF59C96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50BD443E-C0B1-4CF1-9A12-A465656E39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CF4285F8-C882-4D01-9599-458AFFB192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8A803467-C6CA-4AE2-ADD4-89E72FAC32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722" name="直線コネクタ 721">
          <a:extLst>
            <a:ext uri="{FF2B5EF4-FFF2-40B4-BE49-F238E27FC236}">
              <a16:creationId xmlns:a16="http://schemas.microsoft.com/office/drawing/2014/main" id="{D9136CFC-55F6-41C9-B598-3176CDEFDFA1}"/>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723" name="【庁舎】&#10;一人当たり面積最小値テキスト">
          <a:extLst>
            <a:ext uri="{FF2B5EF4-FFF2-40B4-BE49-F238E27FC236}">
              <a16:creationId xmlns:a16="http://schemas.microsoft.com/office/drawing/2014/main" id="{A3466CF8-F810-4D4C-88F1-63DA69873A71}"/>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724" name="直線コネクタ 723">
          <a:extLst>
            <a:ext uri="{FF2B5EF4-FFF2-40B4-BE49-F238E27FC236}">
              <a16:creationId xmlns:a16="http://schemas.microsoft.com/office/drawing/2014/main" id="{12CA02AE-6662-45F7-8BF1-FA93DDA4CECF}"/>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725" name="【庁舎】&#10;一人当たり面積最大値テキスト">
          <a:extLst>
            <a:ext uri="{FF2B5EF4-FFF2-40B4-BE49-F238E27FC236}">
              <a16:creationId xmlns:a16="http://schemas.microsoft.com/office/drawing/2014/main" id="{AB5EFC28-31D4-4AEA-A8A1-BE7E17A32007}"/>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726" name="直線コネクタ 725">
          <a:extLst>
            <a:ext uri="{FF2B5EF4-FFF2-40B4-BE49-F238E27FC236}">
              <a16:creationId xmlns:a16="http://schemas.microsoft.com/office/drawing/2014/main" id="{7BAD1286-7F8B-496A-9B32-6785D60A50E5}"/>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727" name="【庁舎】&#10;一人当たり面積平均値テキスト">
          <a:extLst>
            <a:ext uri="{FF2B5EF4-FFF2-40B4-BE49-F238E27FC236}">
              <a16:creationId xmlns:a16="http://schemas.microsoft.com/office/drawing/2014/main" id="{FBBC0C36-F275-4160-8EF9-6429EC03A422}"/>
            </a:ext>
          </a:extLst>
        </xdr:cNvPr>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728" name="フローチャート: 判断 727">
          <a:extLst>
            <a:ext uri="{FF2B5EF4-FFF2-40B4-BE49-F238E27FC236}">
              <a16:creationId xmlns:a16="http://schemas.microsoft.com/office/drawing/2014/main" id="{FC6BA8A4-DA99-4FE2-A529-B3F04A1DDB0A}"/>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729" name="フローチャート: 判断 728">
          <a:extLst>
            <a:ext uri="{FF2B5EF4-FFF2-40B4-BE49-F238E27FC236}">
              <a16:creationId xmlns:a16="http://schemas.microsoft.com/office/drawing/2014/main" id="{9784868F-9E45-46E7-AF68-0E1B9F28B3B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730" name="フローチャート: 判断 729">
          <a:extLst>
            <a:ext uri="{FF2B5EF4-FFF2-40B4-BE49-F238E27FC236}">
              <a16:creationId xmlns:a16="http://schemas.microsoft.com/office/drawing/2014/main" id="{A42322F5-5757-4BA9-9E67-21D08380E27D}"/>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731" name="フローチャート: 判断 730">
          <a:extLst>
            <a:ext uri="{FF2B5EF4-FFF2-40B4-BE49-F238E27FC236}">
              <a16:creationId xmlns:a16="http://schemas.microsoft.com/office/drawing/2014/main" id="{76C98EFA-CD9D-455E-A664-85A33941202C}"/>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732" name="フローチャート: 判断 731">
          <a:extLst>
            <a:ext uri="{FF2B5EF4-FFF2-40B4-BE49-F238E27FC236}">
              <a16:creationId xmlns:a16="http://schemas.microsoft.com/office/drawing/2014/main" id="{0AF82EA0-C6AD-4CEB-B63B-2D422EB0FB75}"/>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06AAA7F-337D-45D3-A674-D5DC78D4D3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2CD31A2-1AEF-4647-B6A9-A91846AB8F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DA85136-6CCE-4A7D-9769-C9F426DB5E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267D0B8-D3B0-4A7E-B038-19FC077956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5023EB4-0E71-4C8C-B25B-A191CB0859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74777</xdr:rowOff>
    </xdr:from>
    <xdr:to>
      <xdr:col>116</xdr:col>
      <xdr:colOff>114300</xdr:colOff>
      <xdr:row>107</xdr:row>
      <xdr:rowOff>4927</xdr:rowOff>
    </xdr:to>
    <xdr:sp macro="" textlink="">
      <xdr:nvSpPr>
        <xdr:cNvPr id="738" name="楕円 737">
          <a:extLst>
            <a:ext uri="{FF2B5EF4-FFF2-40B4-BE49-F238E27FC236}">
              <a16:creationId xmlns:a16="http://schemas.microsoft.com/office/drawing/2014/main" id="{E2FBECB2-42F9-4EEB-90C2-FA13D41DD210}"/>
            </a:ext>
          </a:extLst>
        </xdr:cNvPr>
        <xdr:cNvSpPr/>
      </xdr:nvSpPr>
      <xdr:spPr>
        <a:xfrm>
          <a:off x="221107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53204</xdr:rowOff>
    </xdr:from>
    <xdr:ext cx="469744" cy="259045"/>
    <xdr:sp macro="" textlink="">
      <xdr:nvSpPr>
        <xdr:cNvPr id="739" name="【庁舎】&#10;一人当たり面積該当値テキスト">
          <a:extLst>
            <a:ext uri="{FF2B5EF4-FFF2-40B4-BE49-F238E27FC236}">
              <a16:creationId xmlns:a16="http://schemas.microsoft.com/office/drawing/2014/main" id="{B48D3CF2-893C-450A-8370-5347AE98F45A}"/>
            </a:ext>
          </a:extLst>
        </xdr:cNvPr>
        <xdr:cNvSpPr txBox="1"/>
      </xdr:nvSpPr>
      <xdr:spPr>
        <a:xfrm>
          <a:off x="22199600" y="182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740" name="楕円 739">
          <a:extLst>
            <a:ext uri="{FF2B5EF4-FFF2-40B4-BE49-F238E27FC236}">
              <a16:creationId xmlns:a16="http://schemas.microsoft.com/office/drawing/2014/main" id="{6AABFE6E-782A-463A-8210-BF940A7787AC}"/>
            </a:ext>
          </a:extLst>
        </xdr:cNvPr>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125577</xdr:rowOff>
    </xdr:from>
    <xdr:to>
      <xdr:col>116</xdr:col>
      <xdr:colOff>63500</xdr:colOff>
      <xdr:row>106</xdr:row>
      <xdr:rowOff>131063</xdr:rowOff>
    </xdr:to>
    <xdr:cxnSp macro="">
      <xdr:nvCxnSpPr>
        <xdr:cNvPr id="741" name="直線コネクタ 740">
          <a:extLst>
            <a:ext uri="{FF2B5EF4-FFF2-40B4-BE49-F238E27FC236}">
              <a16:creationId xmlns:a16="http://schemas.microsoft.com/office/drawing/2014/main" id="{9AF5E448-00FE-4C25-8632-A7A58C806910}"/>
            </a:ext>
          </a:extLst>
        </xdr:cNvPr>
        <xdr:cNvCxnSpPr/>
      </xdr:nvCxnSpPr>
      <xdr:spPr>
        <a:xfrm flipV="1">
          <a:off x="21323300" y="1829927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85292</xdr:rowOff>
    </xdr:from>
    <xdr:to>
      <xdr:col>107</xdr:col>
      <xdr:colOff>101600</xdr:colOff>
      <xdr:row>107</xdr:row>
      <xdr:rowOff>15442</xdr:rowOff>
    </xdr:to>
    <xdr:sp macro="" textlink="">
      <xdr:nvSpPr>
        <xdr:cNvPr id="742" name="楕円 741">
          <a:extLst>
            <a:ext uri="{FF2B5EF4-FFF2-40B4-BE49-F238E27FC236}">
              <a16:creationId xmlns:a16="http://schemas.microsoft.com/office/drawing/2014/main" id="{F7C8414D-FE12-4325-B130-D4A74A8505BB}"/>
            </a:ext>
          </a:extLst>
        </xdr:cNvPr>
        <xdr:cNvSpPr/>
      </xdr:nvSpPr>
      <xdr:spPr>
        <a:xfrm>
          <a:off x="20383500" y="182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136092</xdr:rowOff>
    </xdr:to>
    <xdr:cxnSp macro="">
      <xdr:nvCxnSpPr>
        <xdr:cNvPr id="743" name="直線コネクタ 742">
          <a:extLst>
            <a:ext uri="{FF2B5EF4-FFF2-40B4-BE49-F238E27FC236}">
              <a16:creationId xmlns:a16="http://schemas.microsoft.com/office/drawing/2014/main" id="{F757473B-1AFE-41FD-9C37-7D37487C1602}"/>
            </a:ext>
          </a:extLst>
        </xdr:cNvPr>
        <xdr:cNvCxnSpPr/>
      </xdr:nvCxnSpPr>
      <xdr:spPr>
        <a:xfrm flipV="1">
          <a:off x="20434300" y="1830476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88036</xdr:rowOff>
    </xdr:from>
    <xdr:to>
      <xdr:col>102</xdr:col>
      <xdr:colOff>165100</xdr:colOff>
      <xdr:row>107</xdr:row>
      <xdr:rowOff>18186</xdr:rowOff>
    </xdr:to>
    <xdr:sp macro="" textlink="">
      <xdr:nvSpPr>
        <xdr:cNvPr id="744" name="楕円 743">
          <a:extLst>
            <a:ext uri="{FF2B5EF4-FFF2-40B4-BE49-F238E27FC236}">
              <a16:creationId xmlns:a16="http://schemas.microsoft.com/office/drawing/2014/main" id="{5644ED37-8D8B-4255-AAAA-9587EAB1385C}"/>
            </a:ext>
          </a:extLst>
        </xdr:cNvPr>
        <xdr:cNvSpPr/>
      </xdr:nvSpPr>
      <xdr:spPr>
        <a:xfrm>
          <a:off x="19494500" y="182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136092</xdr:rowOff>
    </xdr:from>
    <xdr:to>
      <xdr:col>107</xdr:col>
      <xdr:colOff>50800</xdr:colOff>
      <xdr:row>106</xdr:row>
      <xdr:rowOff>138836</xdr:rowOff>
    </xdr:to>
    <xdr:cxnSp macro="">
      <xdr:nvCxnSpPr>
        <xdr:cNvPr id="745" name="直線コネクタ 744">
          <a:extLst>
            <a:ext uri="{FF2B5EF4-FFF2-40B4-BE49-F238E27FC236}">
              <a16:creationId xmlns:a16="http://schemas.microsoft.com/office/drawing/2014/main" id="{F479CC1E-AE35-4522-AEF1-B6FEC7645710}"/>
            </a:ext>
          </a:extLst>
        </xdr:cNvPr>
        <xdr:cNvCxnSpPr/>
      </xdr:nvCxnSpPr>
      <xdr:spPr>
        <a:xfrm flipV="1">
          <a:off x="19545300" y="1830979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92608</xdr:rowOff>
    </xdr:from>
    <xdr:to>
      <xdr:col>98</xdr:col>
      <xdr:colOff>38100</xdr:colOff>
      <xdr:row>107</xdr:row>
      <xdr:rowOff>22758</xdr:rowOff>
    </xdr:to>
    <xdr:sp macro="" textlink="">
      <xdr:nvSpPr>
        <xdr:cNvPr id="746" name="楕円 745">
          <a:extLst>
            <a:ext uri="{FF2B5EF4-FFF2-40B4-BE49-F238E27FC236}">
              <a16:creationId xmlns:a16="http://schemas.microsoft.com/office/drawing/2014/main" id="{98BC184F-DAE3-458F-9399-BFF914FB286B}"/>
            </a:ext>
          </a:extLst>
        </xdr:cNvPr>
        <xdr:cNvSpPr/>
      </xdr:nvSpPr>
      <xdr:spPr>
        <a:xfrm>
          <a:off x="18605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138836</xdr:rowOff>
    </xdr:from>
    <xdr:to>
      <xdr:col>102</xdr:col>
      <xdr:colOff>114300</xdr:colOff>
      <xdr:row>106</xdr:row>
      <xdr:rowOff>143408</xdr:rowOff>
    </xdr:to>
    <xdr:cxnSp macro="">
      <xdr:nvCxnSpPr>
        <xdr:cNvPr id="747" name="直線コネクタ 746">
          <a:extLst>
            <a:ext uri="{FF2B5EF4-FFF2-40B4-BE49-F238E27FC236}">
              <a16:creationId xmlns:a16="http://schemas.microsoft.com/office/drawing/2014/main" id="{DC673918-B4D8-416F-B2E9-FF93F438BB0A}"/>
            </a:ext>
          </a:extLst>
        </xdr:cNvPr>
        <xdr:cNvCxnSpPr/>
      </xdr:nvCxnSpPr>
      <xdr:spPr>
        <a:xfrm flipV="1">
          <a:off x="18656300" y="183125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748" name="n_1aveValue【庁舎】&#10;一人当たり面積">
          <a:extLst>
            <a:ext uri="{FF2B5EF4-FFF2-40B4-BE49-F238E27FC236}">
              <a16:creationId xmlns:a16="http://schemas.microsoft.com/office/drawing/2014/main" id="{744688F3-2EC5-45EE-A219-62B83C4EE166}"/>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749" name="n_2aveValue【庁舎】&#10;一人当たり面積">
          <a:extLst>
            <a:ext uri="{FF2B5EF4-FFF2-40B4-BE49-F238E27FC236}">
              <a16:creationId xmlns:a16="http://schemas.microsoft.com/office/drawing/2014/main" id="{96308166-4D97-4039-A81D-247134323732}"/>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750" name="n_3aveValue【庁舎】&#10;一人当たり面積">
          <a:extLst>
            <a:ext uri="{FF2B5EF4-FFF2-40B4-BE49-F238E27FC236}">
              <a16:creationId xmlns:a16="http://schemas.microsoft.com/office/drawing/2014/main" id="{36C72027-5BC4-495C-8211-967C2A96F75C}"/>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751" name="n_4aveValue【庁舎】&#10;一人当たり面積">
          <a:extLst>
            <a:ext uri="{FF2B5EF4-FFF2-40B4-BE49-F238E27FC236}">
              <a16:creationId xmlns:a16="http://schemas.microsoft.com/office/drawing/2014/main" id="{7A185955-50CB-4188-8C32-8F19E3160AAC}"/>
            </a:ext>
          </a:extLst>
        </xdr:cNvPr>
        <xdr:cNvSpPr txBox="1"/>
      </xdr:nvSpPr>
      <xdr:spPr>
        <a:xfrm>
          <a:off x="18421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752" name="n_1mainValue【庁舎】&#10;一人当たり面積">
          <a:extLst>
            <a:ext uri="{FF2B5EF4-FFF2-40B4-BE49-F238E27FC236}">
              <a16:creationId xmlns:a16="http://schemas.microsoft.com/office/drawing/2014/main" id="{3F1DB7D4-5BAC-4706-8846-E9B5F7C5CEBE}"/>
            </a:ext>
          </a:extLst>
        </xdr:cNvPr>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6569</xdr:rowOff>
    </xdr:from>
    <xdr:ext cx="469744" cy="259045"/>
    <xdr:sp macro="" textlink="">
      <xdr:nvSpPr>
        <xdr:cNvPr id="753" name="n_2mainValue【庁舎】&#10;一人当たり面積">
          <a:extLst>
            <a:ext uri="{FF2B5EF4-FFF2-40B4-BE49-F238E27FC236}">
              <a16:creationId xmlns:a16="http://schemas.microsoft.com/office/drawing/2014/main" id="{8E62099C-08E9-45A8-B464-844EB852AAF8}"/>
            </a:ext>
          </a:extLst>
        </xdr:cNvPr>
        <xdr:cNvSpPr txBox="1"/>
      </xdr:nvSpPr>
      <xdr:spPr>
        <a:xfrm>
          <a:off x="20199427" y="183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9313</xdr:rowOff>
    </xdr:from>
    <xdr:ext cx="469744" cy="259045"/>
    <xdr:sp macro="" textlink="">
      <xdr:nvSpPr>
        <xdr:cNvPr id="754" name="n_3mainValue【庁舎】&#10;一人当たり面積">
          <a:extLst>
            <a:ext uri="{FF2B5EF4-FFF2-40B4-BE49-F238E27FC236}">
              <a16:creationId xmlns:a16="http://schemas.microsoft.com/office/drawing/2014/main" id="{C2F4410D-8597-4652-A0C2-E419235FCEE9}"/>
            </a:ext>
          </a:extLst>
        </xdr:cNvPr>
        <xdr:cNvSpPr txBox="1"/>
      </xdr:nvSpPr>
      <xdr:spPr>
        <a:xfrm>
          <a:off x="19310427" y="183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13885</xdr:rowOff>
    </xdr:from>
    <xdr:ext cx="469744" cy="259045"/>
    <xdr:sp macro="" textlink="">
      <xdr:nvSpPr>
        <xdr:cNvPr id="755" name="n_4mainValue【庁舎】&#10;一人当たり面積">
          <a:extLst>
            <a:ext uri="{FF2B5EF4-FFF2-40B4-BE49-F238E27FC236}">
              <a16:creationId xmlns:a16="http://schemas.microsoft.com/office/drawing/2014/main" id="{F047482F-F6B6-43C6-B261-CCB90485EC98}"/>
            </a:ext>
          </a:extLst>
        </xdr:cNvPr>
        <xdr:cNvSpPr txBox="1"/>
      </xdr:nvSpPr>
      <xdr:spPr>
        <a:xfrm>
          <a:off x="18421427" y="183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695C77D-B238-4225-BCC3-11473738F2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70B5A8D-D9FA-4E34-BC23-706E518EEE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8081ABA1-EDEF-48E2-B5EF-3CE9646DF1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有形固定資産減価償却率は、類似団体平均値と概ね同水準となっている。平均値より大幅に高い施設は、体育館・プール・福祉施設となっており、平均値より大幅に低い施設は消防施設となっている。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については、会津若松地方広域市町村圏整備組合保有施設であるため、町単位ではなく地方単位となることから運営組合の適切な管理を求めることとなる。なお、一般廃棄物処理施設は施設の更新等により減価償却率が低下した。</a:t>
          </a:r>
        </a:p>
        <a:p>
          <a:r>
            <a:rPr kumimoji="1" lang="ja-JP" altLang="en-US" sz="1300">
              <a:latin typeface="ＭＳ Ｐゴシック" panose="020B0600070205080204" pitchFamily="50" charset="-128"/>
              <a:ea typeface="ＭＳ Ｐゴシック" panose="020B0600070205080204" pitchFamily="50" charset="-128"/>
            </a:rPr>
            <a:t>体育館・プール及び福祉施設の有形固定資産減価償却率は、類似団体平均を大幅に上回っており、施設整備後年数が経過している施設があるためである。</a:t>
          </a: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消防施設の有形固定資産減価償却率は、類似団体平均を大幅に下回っており、比較的新しい建物が多いと言える。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類似団体平均値程度のものが多い。平均値と近似となっている施設においても老朽化の著しい施設があるため、公共施設等総合管理計画及び各個別施設計画に基づいた長期的な維持管理を図り、適正な施設環境の整備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4940781</v>
      </c>
      <c r="BO4" s="485"/>
      <c r="BP4" s="485"/>
      <c r="BQ4" s="485"/>
      <c r="BR4" s="485"/>
      <c r="BS4" s="485"/>
      <c r="BT4" s="485"/>
      <c r="BU4" s="486"/>
      <c r="BV4" s="484">
        <v>5385382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5.8</v>
      </c>
      <c r="CU4" s="625"/>
      <c r="CV4" s="625"/>
      <c r="CW4" s="625"/>
      <c r="CX4" s="625"/>
      <c r="CY4" s="625"/>
      <c r="CZ4" s="625"/>
      <c r="DA4" s="626"/>
      <c r="DB4" s="624">
        <v>5.0999999999999996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4764658</v>
      </c>
      <c r="BO5" s="456"/>
      <c r="BP5" s="456"/>
      <c r="BQ5" s="456"/>
      <c r="BR5" s="456"/>
      <c r="BS5" s="456"/>
      <c r="BT5" s="456"/>
      <c r="BU5" s="457"/>
      <c r="BV5" s="455">
        <v>5147648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84.9</v>
      </c>
      <c r="CU5" s="453"/>
      <c r="CV5" s="453"/>
      <c r="CW5" s="453"/>
      <c r="CX5" s="453"/>
      <c r="CY5" s="453"/>
      <c r="CZ5" s="453"/>
      <c r="DA5" s="454"/>
      <c r="DB5" s="452">
        <v>74.2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176123</v>
      </c>
      <c r="BO6" s="456"/>
      <c r="BP6" s="456"/>
      <c r="BQ6" s="456"/>
      <c r="BR6" s="456"/>
      <c r="BS6" s="456"/>
      <c r="BT6" s="456"/>
      <c r="BU6" s="457"/>
      <c r="BV6" s="455">
        <v>237734</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85.8</v>
      </c>
      <c r="CU6" s="599"/>
      <c r="CV6" s="599"/>
      <c r="CW6" s="599"/>
      <c r="CX6" s="599"/>
      <c r="CY6" s="599"/>
      <c r="CZ6" s="599"/>
      <c r="DA6" s="600"/>
      <c r="DB6" s="598">
        <v>76.3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26441</v>
      </c>
      <c r="BO7" s="456"/>
      <c r="BP7" s="456"/>
      <c r="BQ7" s="456"/>
      <c r="BR7" s="456"/>
      <c r="BS7" s="456"/>
      <c r="BT7" s="456"/>
      <c r="BU7" s="457"/>
      <c r="BV7" s="455">
        <v>102474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2565377</v>
      </c>
      <c r="CU7" s="456"/>
      <c r="CV7" s="456"/>
      <c r="CW7" s="456"/>
      <c r="CX7" s="456"/>
      <c r="CY7" s="456"/>
      <c r="CZ7" s="456"/>
      <c r="DA7" s="457"/>
      <c r="DB7" s="455">
        <v>2629208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149682</v>
      </c>
      <c r="BO8" s="456"/>
      <c r="BP8" s="456"/>
      <c r="BQ8" s="456"/>
      <c r="BR8" s="456"/>
      <c r="BS8" s="456"/>
      <c r="BT8" s="456"/>
      <c r="BU8" s="457"/>
      <c r="BV8" s="455">
        <v>135260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0.27</v>
      </c>
      <c r="CU8" s="559"/>
      <c r="CV8" s="559"/>
      <c r="CW8" s="559"/>
      <c r="CX8" s="559"/>
      <c r="CY8" s="559"/>
      <c r="CZ8" s="559"/>
      <c r="DA8" s="560"/>
      <c r="DB8" s="558">
        <v>0.27</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3322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14422</v>
      </c>
      <c r="BO9" s="456"/>
      <c r="BP9" s="456"/>
      <c r="BQ9" s="456"/>
      <c r="BR9" s="456"/>
      <c r="BS9" s="456"/>
      <c r="BT9" s="456"/>
      <c r="BU9" s="457"/>
      <c r="BV9" s="455">
        <v>1451</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23.7</v>
      </c>
      <c r="CU9" s="453"/>
      <c r="CV9" s="453"/>
      <c r="CW9" s="453"/>
      <c r="CX9" s="453"/>
      <c r="CY9" s="453"/>
      <c r="CZ9" s="453"/>
      <c r="DA9" s="454"/>
      <c r="DB9" s="452">
        <v>21.7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3579</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98184</v>
      </c>
      <c r="BO10" s="456"/>
      <c r="BP10" s="456"/>
      <c r="BQ10" s="456"/>
      <c r="BR10" s="456"/>
      <c r="BS10" s="456"/>
      <c r="BT10" s="456"/>
      <c r="BU10" s="457"/>
      <c r="BV10" s="455">
        <v>500117</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3289</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3274</v>
      </c>
      <c r="S13" s="543"/>
      <c r="T13" s="543"/>
      <c r="U13" s="543"/>
      <c r="V13" s="544"/>
      <c r="W13" s="545" t="s">
        <v>143</v>
      </c>
      <c r="X13" s="441"/>
      <c r="Y13" s="441"/>
      <c r="Z13" s="441"/>
      <c r="AA13" s="441"/>
      <c r="AB13" s="442"/>
      <c r="AC13" s="408">
        <v>232</v>
      </c>
      <c r="AD13" s="409"/>
      <c r="AE13" s="409"/>
      <c r="AF13" s="409"/>
      <c r="AG13" s="410"/>
      <c r="AH13" s="408">
        <v>286</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112606</v>
      </c>
      <c r="BO13" s="456"/>
      <c r="BP13" s="456"/>
      <c r="BQ13" s="456"/>
      <c r="BR13" s="456"/>
      <c r="BS13" s="456"/>
      <c r="BT13" s="456"/>
      <c r="BU13" s="457"/>
      <c r="BV13" s="455">
        <v>501568</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12.3</v>
      </c>
      <c r="CU13" s="453"/>
      <c r="CV13" s="453"/>
      <c r="CW13" s="453"/>
      <c r="CX13" s="453"/>
      <c r="CY13" s="453"/>
      <c r="CZ13" s="453"/>
      <c r="DA13" s="454"/>
      <c r="DB13" s="452">
        <v>12.6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3349</v>
      </c>
      <c r="S14" s="543"/>
      <c r="T14" s="543"/>
      <c r="U14" s="543"/>
      <c r="V14" s="544"/>
      <c r="W14" s="546"/>
      <c r="X14" s="444"/>
      <c r="Y14" s="444"/>
      <c r="Z14" s="444"/>
      <c r="AA14" s="444"/>
      <c r="AB14" s="445"/>
      <c r="AC14" s="535">
        <v>14.6</v>
      </c>
      <c r="AD14" s="536"/>
      <c r="AE14" s="536"/>
      <c r="AF14" s="536"/>
      <c r="AG14" s="537"/>
      <c r="AH14" s="535">
        <v>16.3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94.9</v>
      </c>
      <c r="CU14" s="553"/>
      <c r="CV14" s="553"/>
      <c r="CW14" s="553"/>
      <c r="CX14" s="553"/>
      <c r="CY14" s="553"/>
      <c r="CZ14" s="553"/>
      <c r="DA14" s="554"/>
      <c r="DB14" s="552">
        <v>81.3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142</v>
      </c>
      <c r="N15" s="540"/>
      <c r="O15" s="540"/>
      <c r="P15" s="540"/>
      <c r="Q15" s="541"/>
      <c r="R15" s="542">
        <v>3329</v>
      </c>
      <c r="S15" s="543"/>
      <c r="T15" s="543"/>
      <c r="U15" s="543"/>
      <c r="V15" s="544"/>
      <c r="W15" s="545" t="s">
        <v>150</v>
      </c>
      <c r="X15" s="441"/>
      <c r="Y15" s="441"/>
      <c r="Z15" s="441"/>
      <c r="AA15" s="441"/>
      <c r="AB15" s="442"/>
      <c r="AC15" s="408">
        <v>442</v>
      </c>
      <c r="AD15" s="409"/>
      <c r="AE15" s="409"/>
      <c r="AF15" s="409"/>
      <c r="AG15" s="410"/>
      <c r="AH15" s="408">
        <v>494</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687116</v>
      </c>
      <c r="BO15" s="485"/>
      <c r="BP15" s="485"/>
      <c r="BQ15" s="485"/>
      <c r="BR15" s="485"/>
      <c r="BS15" s="485"/>
      <c r="BT15" s="485"/>
      <c r="BU15" s="486"/>
      <c r="BV15" s="484">
        <v>614315</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27.7</v>
      </c>
      <c r="AD16" s="536"/>
      <c r="AE16" s="536"/>
      <c r="AF16" s="536"/>
      <c r="AG16" s="537"/>
      <c r="AH16" s="535">
        <v>28.1</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2332999</v>
      </c>
      <c r="BO16" s="456"/>
      <c r="BP16" s="456"/>
      <c r="BQ16" s="456"/>
      <c r="BR16" s="456"/>
      <c r="BS16" s="456"/>
      <c r="BT16" s="456"/>
      <c r="BU16" s="457"/>
      <c r="BV16" s="455">
        <v>2357782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920</v>
      </c>
      <c r="AD17" s="409"/>
      <c r="AE17" s="409"/>
      <c r="AF17" s="409"/>
      <c r="AG17" s="410"/>
      <c r="AH17" s="408">
        <v>976</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881721</v>
      </c>
      <c r="BO17" s="456"/>
      <c r="BP17" s="456"/>
      <c r="BQ17" s="456"/>
      <c r="BR17" s="456"/>
      <c r="BS17" s="456"/>
      <c r="BT17" s="456"/>
      <c r="BU17" s="457"/>
      <c r="BV17" s="455">
        <v>785309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59.77</v>
      </c>
      <c r="M18" s="508"/>
      <c r="N18" s="508"/>
      <c r="O18" s="508"/>
      <c r="P18" s="508"/>
      <c r="Q18" s="508"/>
      <c r="R18" s="509"/>
      <c r="S18" s="509"/>
      <c r="T18" s="509"/>
      <c r="U18" s="509"/>
      <c r="V18" s="510"/>
      <c r="W18" s="526"/>
      <c r="X18" s="527"/>
      <c r="Y18" s="527"/>
      <c r="Z18" s="527"/>
      <c r="AA18" s="527"/>
      <c r="AB18" s="551"/>
      <c r="AC18" s="425">
        <v>57.7</v>
      </c>
      <c r="AD18" s="426"/>
      <c r="AE18" s="426"/>
      <c r="AF18" s="426"/>
      <c r="AG18" s="511"/>
      <c r="AH18" s="425">
        <v>55.6</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2140267</v>
      </c>
      <c r="BO18" s="456"/>
      <c r="BP18" s="456"/>
      <c r="BQ18" s="456"/>
      <c r="BR18" s="456"/>
      <c r="BS18" s="456"/>
      <c r="BT18" s="456"/>
      <c r="BU18" s="457"/>
      <c r="BV18" s="455">
        <v>1962263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56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3136931</v>
      </c>
      <c r="BO19" s="456"/>
      <c r="BP19" s="456"/>
      <c r="BQ19" s="456"/>
      <c r="BR19" s="456"/>
      <c r="BS19" s="456"/>
      <c r="BT19" s="456"/>
      <c r="BU19" s="457"/>
      <c r="BV19" s="455">
        <v>3401871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1079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4640366</v>
      </c>
      <c r="BO22" s="485"/>
      <c r="BP22" s="485"/>
      <c r="BQ22" s="485"/>
      <c r="BR22" s="485"/>
      <c r="BS22" s="485"/>
      <c r="BT22" s="485"/>
      <c r="BU22" s="486"/>
      <c r="BV22" s="484">
        <v>5191142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4081928</v>
      </c>
      <c r="BO23" s="456"/>
      <c r="BP23" s="456"/>
      <c r="BQ23" s="456"/>
      <c r="BR23" s="456"/>
      <c r="BS23" s="456"/>
      <c r="BT23" s="456"/>
      <c r="BU23" s="457"/>
      <c r="BV23" s="455">
        <v>4601642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7281</v>
      </c>
      <c r="R24" s="409"/>
      <c r="S24" s="409"/>
      <c r="T24" s="409"/>
      <c r="U24" s="409"/>
      <c r="V24" s="410"/>
      <c r="W24" s="498"/>
      <c r="X24" s="435"/>
      <c r="Y24" s="436"/>
      <c r="Z24" s="411" t="s">
        <v>175</v>
      </c>
      <c r="AA24" s="412"/>
      <c r="AB24" s="412"/>
      <c r="AC24" s="412"/>
      <c r="AD24" s="412"/>
      <c r="AE24" s="412"/>
      <c r="AF24" s="412"/>
      <c r="AG24" s="413"/>
      <c r="AH24" s="408">
        <v>57</v>
      </c>
      <c r="AI24" s="409"/>
      <c r="AJ24" s="409"/>
      <c r="AK24" s="409"/>
      <c r="AL24" s="410"/>
      <c r="AM24" s="408">
        <v>188670</v>
      </c>
      <c r="AN24" s="409"/>
      <c r="AO24" s="409"/>
      <c r="AP24" s="409"/>
      <c r="AQ24" s="409"/>
      <c r="AR24" s="410"/>
      <c r="AS24" s="408">
        <v>3310</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3481754</v>
      </c>
      <c r="BO24" s="456"/>
      <c r="BP24" s="456"/>
      <c r="BQ24" s="456"/>
      <c r="BR24" s="456"/>
      <c r="BS24" s="456"/>
      <c r="BT24" s="456"/>
      <c r="BU24" s="457"/>
      <c r="BV24" s="455">
        <v>3966671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5831</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179</v>
      </c>
      <c r="AN25" s="409"/>
      <c r="AO25" s="409"/>
      <c r="AP25" s="409"/>
      <c r="AQ25" s="409"/>
      <c r="AR25" s="410"/>
      <c r="AS25" s="408" t="s">
        <v>180</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9559</v>
      </c>
      <c r="BO25" s="485"/>
      <c r="BP25" s="485"/>
      <c r="BQ25" s="485"/>
      <c r="BR25" s="485"/>
      <c r="BS25" s="485"/>
      <c r="BT25" s="485"/>
      <c r="BU25" s="486"/>
      <c r="BV25" s="484">
        <v>8500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5831</v>
      </c>
      <c r="R26" s="409"/>
      <c r="S26" s="409"/>
      <c r="T26" s="409"/>
      <c r="U26" s="409"/>
      <c r="V26" s="410"/>
      <c r="W26" s="498"/>
      <c r="X26" s="435"/>
      <c r="Y26" s="436"/>
      <c r="Z26" s="411" t="s">
        <v>183</v>
      </c>
      <c r="AA26" s="466"/>
      <c r="AB26" s="466"/>
      <c r="AC26" s="466"/>
      <c r="AD26" s="466"/>
      <c r="AE26" s="466"/>
      <c r="AF26" s="466"/>
      <c r="AG26" s="467"/>
      <c r="AH26" s="408" t="s">
        <v>179</v>
      </c>
      <c r="AI26" s="409"/>
      <c r="AJ26" s="409"/>
      <c r="AK26" s="409"/>
      <c r="AL26" s="410"/>
      <c r="AM26" s="408" t="s">
        <v>180</v>
      </c>
      <c r="AN26" s="409"/>
      <c r="AO26" s="409"/>
      <c r="AP26" s="409"/>
      <c r="AQ26" s="409"/>
      <c r="AR26" s="410"/>
      <c r="AS26" s="408" t="s">
        <v>179</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180</v>
      </c>
      <c r="BO26" s="456"/>
      <c r="BP26" s="456"/>
      <c r="BQ26" s="456"/>
      <c r="BR26" s="456"/>
      <c r="BS26" s="456"/>
      <c r="BT26" s="456"/>
      <c r="BU26" s="457"/>
      <c r="BV26" s="455" t="s">
        <v>180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2980</v>
      </c>
      <c r="R27" s="409"/>
      <c r="S27" s="409"/>
      <c r="T27" s="409"/>
      <c r="U27" s="409"/>
      <c r="V27" s="410"/>
      <c r="W27" s="498"/>
      <c r="X27" s="435"/>
      <c r="Y27" s="436"/>
      <c r="Z27" s="411" t="s">
        <v>186</v>
      </c>
      <c r="AA27" s="412"/>
      <c r="AB27" s="412"/>
      <c r="AC27" s="412"/>
      <c r="AD27" s="412"/>
      <c r="AE27" s="412"/>
      <c r="AF27" s="412"/>
      <c r="AG27" s="413"/>
      <c r="AH27" s="408">
        <v>8</v>
      </c>
      <c r="AI27" s="409"/>
      <c r="AJ27" s="409"/>
      <c r="AK27" s="409"/>
      <c r="AL27" s="410"/>
      <c r="AM27" s="408">
        <v>20120</v>
      </c>
      <c r="AN27" s="409"/>
      <c r="AO27" s="409"/>
      <c r="AP27" s="409"/>
      <c r="AQ27" s="409"/>
      <c r="AR27" s="410"/>
      <c r="AS27" s="408">
        <v>2515</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180</v>
      </c>
      <c r="BO27" s="490"/>
      <c r="BP27" s="490"/>
      <c r="BQ27" s="490"/>
      <c r="BR27" s="490"/>
      <c r="BS27" s="490"/>
      <c r="BT27" s="490"/>
      <c r="BU27" s="491"/>
      <c r="BV27" s="489" t="s">
        <v>179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2580</v>
      </c>
      <c r="R28" s="409"/>
      <c r="S28" s="409"/>
      <c r="T28" s="409"/>
      <c r="U28" s="409"/>
      <c r="V28" s="410"/>
      <c r="W28" s="498"/>
      <c r="X28" s="435"/>
      <c r="Y28" s="436"/>
      <c r="Z28" s="411" t="s">
        <v>189</v>
      </c>
      <c r="AA28" s="412"/>
      <c r="AB28" s="412"/>
      <c r="AC28" s="412"/>
      <c r="AD28" s="412"/>
      <c r="AE28" s="412"/>
      <c r="AF28" s="412"/>
      <c r="AG28" s="413"/>
      <c r="AH28" s="408" t="s">
        <v>180</v>
      </c>
      <c r="AI28" s="409"/>
      <c r="AJ28" s="409"/>
      <c r="AK28" s="409"/>
      <c r="AL28" s="410"/>
      <c r="AM28" s="408" t="s">
        <v>141</v>
      </c>
      <c r="AN28" s="409"/>
      <c r="AO28" s="409"/>
      <c r="AP28" s="409"/>
      <c r="AQ28" s="409"/>
      <c r="AR28" s="410"/>
      <c r="AS28" s="408" t="s">
        <v>179</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955254</v>
      </c>
      <c r="BO28" s="485"/>
      <c r="BP28" s="485"/>
      <c r="BQ28" s="485"/>
      <c r="BR28" s="485"/>
      <c r="BS28" s="485"/>
      <c r="BT28" s="485"/>
      <c r="BU28" s="486"/>
      <c r="BV28" s="484">
        <v>857070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8</v>
      </c>
      <c r="M29" s="409"/>
      <c r="N29" s="409"/>
      <c r="O29" s="409"/>
      <c r="P29" s="410"/>
      <c r="Q29" s="408">
        <v>2210</v>
      </c>
      <c r="R29" s="409"/>
      <c r="S29" s="409"/>
      <c r="T29" s="409"/>
      <c r="U29" s="409"/>
      <c r="V29" s="410"/>
      <c r="W29" s="499"/>
      <c r="X29" s="500"/>
      <c r="Y29" s="501"/>
      <c r="Z29" s="411" t="s">
        <v>192</v>
      </c>
      <c r="AA29" s="412"/>
      <c r="AB29" s="412"/>
      <c r="AC29" s="412"/>
      <c r="AD29" s="412"/>
      <c r="AE29" s="412"/>
      <c r="AF29" s="412"/>
      <c r="AG29" s="413"/>
      <c r="AH29" s="408">
        <v>65</v>
      </c>
      <c r="AI29" s="409"/>
      <c r="AJ29" s="409"/>
      <c r="AK29" s="409"/>
      <c r="AL29" s="410"/>
      <c r="AM29" s="408">
        <v>208790</v>
      </c>
      <c r="AN29" s="409"/>
      <c r="AO29" s="409"/>
      <c r="AP29" s="409"/>
      <c r="AQ29" s="409"/>
      <c r="AR29" s="410"/>
      <c r="AS29" s="408">
        <v>3212</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70821</v>
      </c>
      <c r="BO29" s="456"/>
      <c r="BP29" s="456"/>
      <c r="BQ29" s="456"/>
      <c r="BR29" s="456"/>
      <c r="BS29" s="456"/>
      <c r="BT29" s="456"/>
      <c r="BU29" s="457"/>
      <c r="BV29" s="455">
        <v>132801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96.4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656258</v>
      </c>
      <c r="BO30" s="490"/>
      <c r="BP30" s="490"/>
      <c r="BQ30" s="490"/>
      <c r="BR30" s="490"/>
      <c r="BS30" s="490"/>
      <c r="BT30" s="490"/>
      <c r="BU30" s="491"/>
      <c r="BV30" s="489">
        <v>590843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202</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207</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IF('各会計、関係団体の財政状況及び健全化判断比率●'!B31="","",'各会計、関係団体の財政状況及び健全化判断比率●'!B31)</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会津地方広域市町村圏整備組合一般会計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磐梯清水平開発 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公団分収造林特別会計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IF('各会計、関係団体の財政状況及び健全化判断比率●'!B32="","",'各会計、関係団体の財政状況及び健全化判断比率●'!B32)</f>
        <v>公共下水道特別会計</v>
      </c>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会津若松地方広域市町村圏整備組合 水道用水供給事業会計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株式会社 会津嶺の里</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七ツ森地区下水道事業特別会計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9</v>
      </c>
      <c r="BF36" s="403"/>
      <c r="BG36" s="404" t="str">
        <f>IF('各会計、関係団体の財政状況及び健全化判断比率●'!B33="","",'各会計、関係団体の財政状況及び健全化判断比率●'!B33)</f>
        <v>農業集落排水事業特別会計</v>
      </c>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福島県市町村総合事務組合一般会計</v>
      </c>
      <c r="BZ36" s="404"/>
      <c r="CA36" s="404"/>
      <c r="CB36" s="404"/>
      <c r="CC36" s="404"/>
      <c r="CD36" s="404"/>
      <c r="CE36" s="404"/>
      <c r="CF36" s="404"/>
      <c r="CG36" s="404"/>
      <c r="CH36" s="404"/>
      <c r="CI36" s="404"/>
      <c r="CJ36" s="404"/>
      <c r="CK36" s="404"/>
      <c r="CL36" s="404"/>
      <c r="CM36" s="404"/>
      <c r="CN36" s="181"/>
      <c r="CO36" s="403">
        <f t="shared" si="3"/>
        <v>24</v>
      </c>
      <c r="CP36" s="403"/>
      <c r="CQ36" s="404" t="str">
        <f>IF('各会計、関係団体の財政状況及び健全化判断比率●'!BS9="","",'各会計、関係団体の財政状況及び健全化判断比率●'!BS9)</f>
        <v>一般社団法人 ばんだい振興公社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10</v>
      </c>
      <c r="BF37" s="403"/>
      <c r="BG37" s="404" t="str">
        <f>IF('各会計、関係団体の財政状況及び健全化判断比率●'!B34="","",'各会計、関係団体の財政状況及び健全化判断比率●'!B34)</f>
        <v>林業集落排水事業特別会計</v>
      </c>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福島県市町村総合事務組合消防補償等特別会計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f t="shared" si="1"/>
        <v>11</v>
      </c>
      <c r="BF38" s="403"/>
      <c r="BG38" s="404" t="str">
        <f>IF('各会計、関係団体の財政状況及び健全化判断比率●'!B35="","",'各会計、関係団体の財政状況及び健全化判断比率●'!B35)</f>
        <v>個別生活排水事業特別会計</v>
      </c>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福島県市町村総合事務組合消防賞じゅつ金特別会計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福島県市町村総合事務組合非常勤職員公務災害補償特別会計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福島県市町村総合事務組合 自治会管理特別会計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福島県後期高齢者医療広域連合一般会計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福島県後期高齢者医療広域連合後期高齢者医療特別会計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21</v>
      </c>
      <c r="BX43" s="403"/>
      <c r="BY43" s="404" t="str">
        <f>IF('各会計、関係団体の財政状況及び健全化判断比率●'!B77="","",'各会計、関係団体の財政状況及び健全化判断比率●'!B77)</f>
        <v>磐梯町外一市二町一ヶ村組合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7z61fx+bncNCbNT1Iej+ZqcEoy4GiOuGrfJfhiGDxZYhOOrvMxSAUy5Bw2p2iK2zWXSV2dPISzYZCuAKUp6bSA==" saltValue="lOXAbglr7jdyLtYNPD8x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677070</v>
      </c>
      <c r="S5" s="713"/>
      <c r="T5" s="713"/>
      <c r="U5" s="713"/>
      <c r="V5" s="713"/>
      <c r="W5" s="713"/>
      <c r="X5" s="713"/>
      <c r="Y5" s="738"/>
      <c r="Z5" s="751">
        <v>13.7</v>
      </c>
      <c r="AA5" s="751"/>
      <c r="AB5" s="751"/>
      <c r="AC5" s="751"/>
      <c r="AD5" s="752">
        <v>677070</v>
      </c>
      <c r="AE5" s="752"/>
      <c r="AF5" s="752"/>
      <c r="AG5" s="752"/>
      <c r="AH5" s="752"/>
      <c r="AI5" s="752"/>
      <c r="AJ5" s="752"/>
      <c r="AK5" s="752"/>
      <c r="AL5" s="739">
        <v>27.1</v>
      </c>
      <c r="AM5" s="721"/>
      <c r="AN5" s="721"/>
      <c r="AO5" s="740"/>
      <c r="AP5" s="715" t="s">
        <v>233</v>
      </c>
      <c r="AQ5" s="716"/>
      <c r="AR5" s="716"/>
      <c r="AS5" s="716"/>
      <c r="AT5" s="716"/>
      <c r="AU5" s="716"/>
      <c r="AV5" s="716"/>
      <c r="AW5" s="716"/>
      <c r="AX5" s="716"/>
      <c r="AY5" s="716"/>
      <c r="AZ5" s="716"/>
      <c r="BA5" s="716"/>
      <c r="BB5" s="716"/>
      <c r="BC5" s="716"/>
      <c r="BD5" s="716"/>
      <c r="BE5" s="716"/>
      <c r="BF5" s="717"/>
      <c r="BG5" s="657">
        <v>667830</v>
      </c>
      <c r="BH5" s="658"/>
      <c r="BI5" s="658"/>
      <c r="BJ5" s="658"/>
      <c r="BK5" s="658"/>
      <c r="BL5" s="658"/>
      <c r="BM5" s="658"/>
      <c r="BN5" s="659"/>
      <c r="BO5" s="695">
        <v>98.6</v>
      </c>
      <c r="BP5" s="695"/>
      <c r="BQ5" s="695"/>
      <c r="BR5" s="695"/>
      <c r="BS5" s="696" t="s">
        <v>179</v>
      </c>
      <c r="BT5" s="696"/>
      <c r="BU5" s="696"/>
      <c r="BV5" s="696"/>
      <c r="BW5" s="696"/>
      <c r="BX5" s="696"/>
      <c r="BY5" s="696"/>
      <c r="BZ5" s="696"/>
      <c r="CA5" s="696"/>
      <c r="CB5" s="736"/>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27427</v>
      </c>
      <c r="S6" s="658"/>
      <c r="T6" s="658"/>
      <c r="U6" s="658"/>
      <c r="V6" s="658"/>
      <c r="W6" s="658"/>
      <c r="X6" s="658"/>
      <c r="Y6" s="659"/>
      <c r="Z6" s="695">
        <v>0.6</v>
      </c>
      <c r="AA6" s="695"/>
      <c r="AB6" s="695"/>
      <c r="AC6" s="695"/>
      <c r="AD6" s="696">
        <v>27427</v>
      </c>
      <c r="AE6" s="696"/>
      <c r="AF6" s="696"/>
      <c r="AG6" s="696"/>
      <c r="AH6" s="696"/>
      <c r="AI6" s="696"/>
      <c r="AJ6" s="696"/>
      <c r="AK6" s="696"/>
      <c r="AL6" s="660">
        <v>1.1000000000000001</v>
      </c>
      <c r="AM6" s="661"/>
      <c r="AN6" s="661"/>
      <c r="AO6" s="697"/>
      <c r="AP6" s="654" t="s">
        <v>238</v>
      </c>
      <c r="AQ6" s="655"/>
      <c r="AR6" s="655"/>
      <c r="AS6" s="655"/>
      <c r="AT6" s="655"/>
      <c r="AU6" s="655"/>
      <c r="AV6" s="655"/>
      <c r="AW6" s="655"/>
      <c r="AX6" s="655"/>
      <c r="AY6" s="655"/>
      <c r="AZ6" s="655"/>
      <c r="BA6" s="655"/>
      <c r="BB6" s="655"/>
      <c r="BC6" s="655"/>
      <c r="BD6" s="655"/>
      <c r="BE6" s="655"/>
      <c r="BF6" s="656"/>
      <c r="BG6" s="657">
        <v>667830</v>
      </c>
      <c r="BH6" s="658"/>
      <c r="BI6" s="658"/>
      <c r="BJ6" s="658"/>
      <c r="BK6" s="658"/>
      <c r="BL6" s="658"/>
      <c r="BM6" s="658"/>
      <c r="BN6" s="659"/>
      <c r="BO6" s="695">
        <v>98.6</v>
      </c>
      <c r="BP6" s="695"/>
      <c r="BQ6" s="695"/>
      <c r="BR6" s="695"/>
      <c r="BS6" s="696" t="s">
        <v>179</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62198</v>
      </c>
      <c r="CS6" s="658"/>
      <c r="CT6" s="658"/>
      <c r="CU6" s="658"/>
      <c r="CV6" s="658"/>
      <c r="CW6" s="658"/>
      <c r="CX6" s="658"/>
      <c r="CY6" s="659"/>
      <c r="CZ6" s="739">
        <v>1.3</v>
      </c>
      <c r="DA6" s="721"/>
      <c r="DB6" s="721"/>
      <c r="DC6" s="741"/>
      <c r="DD6" s="663" t="s">
        <v>179</v>
      </c>
      <c r="DE6" s="658"/>
      <c r="DF6" s="658"/>
      <c r="DG6" s="658"/>
      <c r="DH6" s="658"/>
      <c r="DI6" s="658"/>
      <c r="DJ6" s="658"/>
      <c r="DK6" s="658"/>
      <c r="DL6" s="658"/>
      <c r="DM6" s="658"/>
      <c r="DN6" s="658"/>
      <c r="DO6" s="658"/>
      <c r="DP6" s="659"/>
      <c r="DQ6" s="663">
        <v>62198</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120</v>
      </c>
      <c r="S7" s="658"/>
      <c r="T7" s="658"/>
      <c r="U7" s="658"/>
      <c r="V7" s="658"/>
      <c r="W7" s="658"/>
      <c r="X7" s="658"/>
      <c r="Y7" s="659"/>
      <c r="Z7" s="695">
        <v>0</v>
      </c>
      <c r="AA7" s="695"/>
      <c r="AB7" s="695"/>
      <c r="AC7" s="695"/>
      <c r="AD7" s="696">
        <v>120</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235333</v>
      </c>
      <c r="BH7" s="658"/>
      <c r="BI7" s="658"/>
      <c r="BJ7" s="658"/>
      <c r="BK7" s="658"/>
      <c r="BL7" s="658"/>
      <c r="BM7" s="658"/>
      <c r="BN7" s="659"/>
      <c r="BO7" s="695">
        <v>34.799999999999997</v>
      </c>
      <c r="BP7" s="695"/>
      <c r="BQ7" s="695"/>
      <c r="BR7" s="695"/>
      <c r="BS7" s="696" t="s">
        <v>179</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1565113</v>
      </c>
      <c r="CS7" s="658"/>
      <c r="CT7" s="658"/>
      <c r="CU7" s="658"/>
      <c r="CV7" s="658"/>
      <c r="CW7" s="658"/>
      <c r="CX7" s="658"/>
      <c r="CY7" s="659"/>
      <c r="CZ7" s="695">
        <v>32.799999999999997</v>
      </c>
      <c r="DA7" s="695"/>
      <c r="DB7" s="695"/>
      <c r="DC7" s="695"/>
      <c r="DD7" s="663">
        <v>116268</v>
      </c>
      <c r="DE7" s="658"/>
      <c r="DF7" s="658"/>
      <c r="DG7" s="658"/>
      <c r="DH7" s="658"/>
      <c r="DI7" s="658"/>
      <c r="DJ7" s="658"/>
      <c r="DK7" s="658"/>
      <c r="DL7" s="658"/>
      <c r="DM7" s="658"/>
      <c r="DN7" s="658"/>
      <c r="DO7" s="658"/>
      <c r="DP7" s="659"/>
      <c r="DQ7" s="663">
        <v>740830</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1200</v>
      </c>
      <c r="S8" s="658"/>
      <c r="T8" s="658"/>
      <c r="U8" s="658"/>
      <c r="V8" s="658"/>
      <c r="W8" s="658"/>
      <c r="X8" s="658"/>
      <c r="Y8" s="659"/>
      <c r="Z8" s="695">
        <v>0</v>
      </c>
      <c r="AA8" s="695"/>
      <c r="AB8" s="695"/>
      <c r="AC8" s="695"/>
      <c r="AD8" s="696">
        <v>1200</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5988</v>
      </c>
      <c r="BH8" s="658"/>
      <c r="BI8" s="658"/>
      <c r="BJ8" s="658"/>
      <c r="BK8" s="658"/>
      <c r="BL8" s="658"/>
      <c r="BM8" s="658"/>
      <c r="BN8" s="659"/>
      <c r="BO8" s="695">
        <v>0.9</v>
      </c>
      <c r="BP8" s="695"/>
      <c r="BQ8" s="695"/>
      <c r="BR8" s="695"/>
      <c r="BS8" s="696" t="s">
        <v>179</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666288</v>
      </c>
      <c r="CS8" s="658"/>
      <c r="CT8" s="658"/>
      <c r="CU8" s="658"/>
      <c r="CV8" s="658"/>
      <c r="CW8" s="658"/>
      <c r="CX8" s="658"/>
      <c r="CY8" s="659"/>
      <c r="CZ8" s="695">
        <v>14</v>
      </c>
      <c r="DA8" s="695"/>
      <c r="DB8" s="695"/>
      <c r="DC8" s="695"/>
      <c r="DD8" s="663">
        <v>6684</v>
      </c>
      <c r="DE8" s="658"/>
      <c r="DF8" s="658"/>
      <c r="DG8" s="658"/>
      <c r="DH8" s="658"/>
      <c r="DI8" s="658"/>
      <c r="DJ8" s="658"/>
      <c r="DK8" s="658"/>
      <c r="DL8" s="658"/>
      <c r="DM8" s="658"/>
      <c r="DN8" s="658"/>
      <c r="DO8" s="658"/>
      <c r="DP8" s="659"/>
      <c r="DQ8" s="663">
        <v>427179</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843</v>
      </c>
      <c r="S9" s="658"/>
      <c r="T9" s="658"/>
      <c r="U9" s="658"/>
      <c r="V9" s="658"/>
      <c r="W9" s="658"/>
      <c r="X9" s="658"/>
      <c r="Y9" s="659"/>
      <c r="Z9" s="695">
        <v>0</v>
      </c>
      <c r="AA9" s="695"/>
      <c r="AB9" s="695"/>
      <c r="AC9" s="695"/>
      <c r="AD9" s="696">
        <v>843</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126723</v>
      </c>
      <c r="BH9" s="658"/>
      <c r="BI9" s="658"/>
      <c r="BJ9" s="658"/>
      <c r="BK9" s="658"/>
      <c r="BL9" s="658"/>
      <c r="BM9" s="658"/>
      <c r="BN9" s="659"/>
      <c r="BO9" s="695">
        <v>18.7</v>
      </c>
      <c r="BP9" s="695"/>
      <c r="BQ9" s="695"/>
      <c r="BR9" s="695"/>
      <c r="BS9" s="696" t="s">
        <v>179</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208183</v>
      </c>
      <c r="CS9" s="658"/>
      <c r="CT9" s="658"/>
      <c r="CU9" s="658"/>
      <c r="CV9" s="658"/>
      <c r="CW9" s="658"/>
      <c r="CX9" s="658"/>
      <c r="CY9" s="659"/>
      <c r="CZ9" s="695">
        <v>4.4000000000000004</v>
      </c>
      <c r="DA9" s="695"/>
      <c r="DB9" s="695"/>
      <c r="DC9" s="695"/>
      <c r="DD9" s="663">
        <v>22119</v>
      </c>
      <c r="DE9" s="658"/>
      <c r="DF9" s="658"/>
      <c r="DG9" s="658"/>
      <c r="DH9" s="658"/>
      <c r="DI9" s="658"/>
      <c r="DJ9" s="658"/>
      <c r="DK9" s="658"/>
      <c r="DL9" s="658"/>
      <c r="DM9" s="658"/>
      <c r="DN9" s="658"/>
      <c r="DO9" s="658"/>
      <c r="DP9" s="659"/>
      <c r="DQ9" s="663">
        <v>98971</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179</v>
      </c>
      <c r="S10" s="658"/>
      <c r="T10" s="658"/>
      <c r="U10" s="658"/>
      <c r="V10" s="658"/>
      <c r="W10" s="658"/>
      <c r="X10" s="658"/>
      <c r="Y10" s="659"/>
      <c r="Z10" s="695" t="s">
        <v>179</v>
      </c>
      <c r="AA10" s="695"/>
      <c r="AB10" s="695"/>
      <c r="AC10" s="695"/>
      <c r="AD10" s="696" t="s">
        <v>179</v>
      </c>
      <c r="AE10" s="696"/>
      <c r="AF10" s="696"/>
      <c r="AG10" s="696"/>
      <c r="AH10" s="696"/>
      <c r="AI10" s="696"/>
      <c r="AJ10" s="696"/>
      <c r="AK10" s="696"/>
      <c r="AL10" s="660" t="s">
        <v>179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10494</v>
      </c>
      <c r="BH10" s="658"/>
      <c r="BI10" s="658"/>
      <c r="BJ10" s="658"/>
      <c r="BK10" s="658"/>
      <c r="BL10" s="658"/>
      <c r="BM10" s="658"/>
      <c r="BN10" s="659"/>
      <c r="BO10" s="695">
        <v>1.5</v>
      </c>
      <c r="BP10" s="695"/>
      <c r="BQ10" s="695"/>
      <c r="BR10" s="695"/>
      <c r="BS10" s="696" t="s">
        <v>179</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t="s">
        <v>179</v>
      </c>
      <c r="CS10" s="658"/>
      <c r="CT10" s="658"/>
      <c r="CU10" s="658"/>
      <c r="CV10" s="658"/>
      <c r="CW10" s="658"/>
      <c r="CX10" s="658"/>
      <c r="CY10" s="659"/>
      <c r="CZ10" s="695" t="s">
        <v>179</v>
      </c>
      <c r="DA10" s="695"/>
      <c r="DB10" s="695"/>
      <c r="DC10" s="695"/>
      <c r="DD10" s="663" t="s">
        <v>141</v>
      </c>
      <c r="DE10" s="658"/>
      <c r="DF10" s="658"/>
      <c r="DG10" s="658"/>
      <c r="DH10" s="658"/>
      <c r="DI10" s="658"/>
      <c r="DJ10" s="658"/>
      <c r="DK10" s="658"/>
      <c r="DL10" s="658"/>
      <c r="DM10" s="658"/>
      <c r="DN10" s="658"/>
      <c r="DO10" s="658"/>
      <c r="DP10" s="659"/>
      <c r="DQ10" s="663" t="s">
        <v>179</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103223</v>
      </c>
      <c r="S11" s="658"/>
      <c r="T11" s="658"/>
      <c r="U11" s="658"/>
      <c r="V11" s="658"/>
      <c r="W11" s="658"/>
      <c r="X11" s="658"/>
      <c r="Y11" s="659"/>
      <c r="Z11" s="660">
        <v>2.1</v>
      </c>
      <c r="AA11" s="661"/>
      <c r="AB11" s="661"/>
      <c r="AC11" s="662"/>
      <c r="AD11" s="663">
        <v>103223</v>
      </c>
      <c r="AE11" s="658"/>
      <c r="AF11" s="658"/>
      <c r="AG11" s="658"/>
      <c r="AH11" s="658"/>
      <c r="AI11" s="658"/>
      <c r="AJ11" s="658"/>
      <c r="AK11" s="659"/>
      <c r="AL11" s="660">
        <v>4.0999999999999996</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92128</v>
      </c>
      <c r="BH11" s="658"/>
      <c r="BI11" s="658"/>
      <c r="BJ11" s="658"/>
      <c r="BK11" s="658"/>
      <c r="BL11" s="658"/>
      <c r="BM11" s="658"/>
      <c r="BN11" s="659"/>
      <c r="BO11" s="695">
        <v>13.6</v>
      </c>
      <c r="BP11" s="695"/>
      <c r="BQ11" s="695"/>
      <c r="BR11" s="695"/>
      <c r="BS11" s="696" t="s">
        <v>179</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296761</v>
      </c>
      <c r="CS11" s="658"/>
      <c r="CT11" s="658"/>
      <c r="CU11" s="658"/>
      <c r="CV11" s="658"/>
      <c r="CW11" s="658"/>
      <c r="CX11" s="658"/>
      <c r="CY11" s="659"/>
      <c r="CZ11" s="695">
        <v>6.2</v>
      </c>
      <c r="DA11" s="695"/>
      <c r="DB11" s="695"/>
      <c r="DC11" s="695"/>
      <c r="DD11" s="663">
        <v>37393</v>
      </c>
      <c r="DE11" s="658"/>
      <c r="DF11" s="658"/>
      <c r="DG11" s="658"/>
      <c r="DH11" s="658"/>
      <c r="DI11" s="658"/>
      <c r="DJ11" s="658"/>
      <c r="DK11" s="658"/>
      <c r="DL11" s="658"/>
      <c r="DM11" s="658"/>
      <c r="DN11" s="658"/>
      <c r="DO11" s="658"/>
      <c r="DP11" s="659"/>
      <c r="DQ11" s="663">
        <v>175533</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v>4667</v>
      </c>
      <c r="S12" s="658"/>
      <c r="T12" s="658"/>
      <c r="U12" s="658"/>
      <c r="V12" s="658"/>
      <c r="W12" s="658"/>
      <c r="X12" s="658"/>
      <c r="Y12" s="659"/>
      <c r="Z12" s="695">
        <v>0.1</v>
      </c>
      <c r="AA12" s="695"/>
      <c r="AB12" s="695"/>
      <c r="AC12" s="695"/>
      <c r="AD12" s="696">
        <v>4667</v>
      </c>
      <c r="AE12" s="696"/>
      <c r="AF12" s="696"/>
      <c r="AG12" s="696"/>
      <c r="AH12" s="696"/>
      <c r="AI12" s="696"/>
      <c r="AJ12" s="696"/>
      <c r="AK12" s="696"/>
      <c r="AL12" s="660">
        <v>0.2</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399468</v>
      </c>
      <c r="BH12" s="658"/>
      <c r="BI12" s="658"/>
      <c r="BJ12" s="658"/>
      <c r="BK12" s="658"/>
      <c r="BL12" s="658"/>
      <c r="BM12" s="658"/>
      <c r="BN12" s="659"/>
      <c r="BO12" s="695">
        <v>59</v>
      </c>
      <c r="BP12" s="695"/>
      <c r="BQ12" s="695"/>
      <c r="BR12" s="695"/>
      <c r="BS12" s="696" t="s">
        <v>179</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140018</v>
      </c>
      <c r="CS12" s="658"/>
      <c r="CT12" s="658"/>
      <c r="CU12" s="658"/>
      <c r="CV12" s="658"/>
      <c r="CW12" s="658"/>
      <c r="CX12" s="658"/>
      <c r="CY12" s="659"/>
      <c r="CZ12" s="695">
        <v>2.9</v>
      </c>
      <c r="DA12" s="695"/>
      <c r="DB12" s="695"/>
      <c r="DC12" s="695"/>
      <c r="DD12" s="663" t="s">
        <v>179</v>
      </c>
      <c r="DE12" s="658"/>
      <c r="DF12" s="658"/>
      <c r="DG12" s="658"/>
      <c r="DH12" s="658"/>
      <c r="DI12" s="658"/>
      <c r="DJ12" s="658"/>
      <c r="DK12" s="658"/>
      <c r="DL12" s="658"/>
      <c r="DM12" s="658"/>
      <c r="DN12" s="658"/>
      <c r="DO12" s="658"/>
      <c r="DP12" s="659"/>
      <c r="DQ12" s="663">
        <v>98908</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179</v>
      </c>
      <c r="S13" s="658"/>
      <c r="T13" s="658"/>
      <c r="U13" s="658"/>
      <c r="V13" s="658"/>
      <c r="W13" s="658"/>
      <c r="X13" s="658"/>
      <c r="Y13" s="659"/>
      <c r="Z13" s="695" t="s">
        <v>141</v>
      </c>
      <c r="AA13" s="695"/>
      <c r="AB13" s="695"/>
      <c r="AC13" s="695"/>
      <c r="AD13" s="696" t="s">
        <v>179</v>
      </c>
      <c r="AE13" s="696"/>
      <c r="AF13" s="696"/>
      <c r="AG13" s="696"/>
      <c r="AH13" s="696"/>
      <c r="AI13" s="696"/>
      <c r="AJ13" s="696"/>
      <c r="AK13" s="696"/>
      <c r="AL13" s="660" t="s">
        <v>179</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398742</v>
      </c>
      <c r="BH13" s="658"/>
      <c r="BI13" s="658"/>
      <c r="BJ13" s="658"/>
      <c r="BK13" s="658"/>
      <c r="BL13" s="658"/>
      <c r="BM13" s="658"/>
      <c r="BN13" s="659"/>
      <c r="BO13" s="695">
        <v>58.9</v>
      </c>
      <c r="BP13" s="695"/>
      <c r="BQ13" s="695"/>
      <c r="BR13" s="695"/>
      <c r="BS13" s="696" t="s">
        <v>179</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515493</v>
      </c>
      <c r="CS13" s="658"/>
      <c r="CT13" s="658"/>
      <c r="CU13" s="658"/>
      <c r="CV13" s="658"/>
      <c r="CW13" s="658"/>
      <c r="CX13" s="658"/>
      <c r="CY13" s="659"/>
      <c r="CZ13" s="695">
        <v>10.8</v>
      </c>
      <c r="DA13" s="695"/>
      <c r="DB13" s="695"/>
      <c r="DC13" s="695"/>
      <c r="DD13" s="663">
        <v>270953</v>
      </c>
      <c r="DE13" s="658"/>
      <c r="DF13" s="658"/>
      <c r="DG13" s="658"/>
      <c r="DH13" s="658"/>
      <c r="DI13" s="658"/>
      <c r="DJ13" s="658"/>
      <c r="DK13" s="658"/>
      <c r="DL13" s="658"/>
      <c r="DM13" s="658"/>
      <c r="DN13" s="658"/>
      <c r="DO13" s="658"/>
      <c r="DP13" s="659"/>
      <c r="DQ13" s="663">
        <v>149113</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179</v>
      </c>
      <c r="S14" s="658"/>
      <c r="T14" s="658"/>
      <c r="U14" s="658"/>
      <c r="V14" s="658"/>
      <c r="W14" s="658"/>
      <c r="X14" s="658"/>
      <c r="Y14" s="659"/>
      <c r="Z14" s="695" t="s">
        <v>179</v>
      </c>
      <c r="AA14" s="695"/>
      <c r="AB14" s="695"/>
      <c r="AC14" s="695"/>
      <c r="AD14" s="696" t="s">
        <v>179</v>
      </c>
      <c r="AE14" s="696"/>
      <c r="AF14" s="696"/>
      <c r="AG14" s="696"/>
      <c r="AH14" s="696"/>
      <c r="AI14" s="696"/>
      <c r="AJ14" s="696"/>
      <c r="AK14" s="696"/>
      <c r="AL14" s="660" t="s">
        <v>179</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13137</v>
      </c>
      <c r="BH14" s="658"/>
      <c r="BI14" s="658"/>
      <c r="BJ14" s="658"/>
      <c r="BK14" s="658"/>
      <c r="BL14" s="658"/>
      <c r="BM14" s="658"/>
      <c r="BN14" s="659"/>
      <c r="BO14" s="695">
        <v>1.9</v>
      </c>
      <c r="BP14" s="695"/>
      <c r="BQ14" s="695"/>
      <c r="BR14" s="695"/>
      <c r="BS14" s="696" t="s">
        <v>179</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156458</v>
      </c>
      <c r="CS14" s="658"/>
      <c r="CT14" s="658"/>
      <c r="CU14" s="658"/>
      <c r="CV14" s="658"/>
      <c r="CW14" s="658"/>
      <c r="CX14" s="658"/>
      <c r="CY14" s="659"/>
      <c r="CZ14" s="695">
        <v>3.3</v>
      </c>
      <c r="DA14" s="695"/>
      <c r="DB14" s="695"/>
      <c r="DC14" s="695"/>
      <c r="DD14" s="663" t="s">
        <v>179</v>
      </c>
      <c r="DE14" s="658"/>
      <c r="DF14" s="658"/>
      <c r="DG14" s="658"/>
      <c r="DH14" s="658"/>
      <c r="DI14" s="658"/>
      <c r="DJ14" s="658"/>
      <c r="DK14" s="658"/>
      <c r="DL14" s="658"/>
      <c r="DM14" s="658"/>
      <c r="DN14" s="658"/>
      <c r="DO14" s="658"/>
      <c r="DP14" s="659"/>
      <c r="DQ14" s="663">
        <v>143029</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179</v>
      </c>
      <c r="S15" s="658"/>
      <c r="T15" s="658"/>
      <c r="U15" s="658"/>
      <c r="V15" s="658"/>
      <c r="W15" s="658"/>
      <c r="X15" s="658"/>
      <c r="Y15" s="659"/>
      <c r="Z15" s="695" t="s">
        <v>179</v>
      </c>
      <c r="AA15" s="695"/>
      <c r="AB15" s="695"/>
      <c r="AC15" s="695"/>
      <c r="AD15" s="696" t="s">
        <v>141</v>
      </c>
      <c r="AE15" s="696"/>
      <c r="AF15" s="696"/>
      <c r="AG15" s="696"/>
      <c r="AH15" s="696"/>
      <c r="AI15" s="696"/>
      <c r="AJ15" s="696"/>
      <c r="AK15" s="696"/>
      <c r="AL15" s="660" t="s">
        <v>179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19892</v>
      </c>
      <c r="BH15" s="658"/>
      <c r="BI15" s="658"/>
      <c r="BJ15" s="658"/>
      <c r="BK15" s="658"/>
      <c r="BL15" s="658"/>
      <c r="BM15" s="658"/>
      <c r="BN15" s="659"/>
      <c r="BO15" s="695">
        <v>2.9</v>
      </c>
      <c r="BP15" s="695"/>
      <c r="BQ15" s="695"/>
      <c r="BR15" s="695"/>
      <c r="BS15" s="696" t="s">
        <v>141</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388981</v>
      </c>
      <c r="CS15" s="658"/>
      <c r="CT15" s="658"/>
      <c r="CU15" s="658"/>
      <c r="CV15" s="658"/>
      <c r="CW15" s="658"/>
      <c r="CX15" s="658"/>
      <c r="CY15" s="659"/>
      <c r="CZ15" s="695">
        <v>8.1999999999999993</v>
      </c>
      <c r="DA15" s="695"/>
      <c r="DB15" s="695"/>
      <c r="DC15" s="695"/>
      <c r="DD15" s="663">
        <v>39158</v>
      </c>
      <c r="DE15" s="658"/>
      <c r="DF15" s="658"/>
      <c r="DG15" s="658"/>
      <c r="DH15" s="658"/>
      <c r="DI15" s="658"/>
      <c r="DJ15" s="658"/>
      <c r="DK15" s="658"/>
      <c r="DL15" s="658"/>
      <c r="DM15" s="658"/>
      <c r="DN15" s="658"/>
      <c r="DO15" s="658"/>
      <c r="DP15" s="659"/>
      <c r="DQ15" s="663">
        <v>309077</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1685</v>
      </c>
      <c r="S16" s="658"/>
      <c r="T16" s="658"/>
      <c r="U16" s="658"/>
      <c r="V16" s="658"/>
      <c r="W16" s="658"/>
      <c r="X16" s="658"/>
      <c r="Y16" s="659"/>
      <c r="Z16" s="695">
        <v>0</v>
      </c>
      <c r="AA16" s="695"/>
      <c r="AB16" s="695"/>
      <c r="AC16" s="695"/>
      <c r="AD16" s="696">
        <v>1685</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179</v>
      </c>
      <c r="BH16" s="658"/>
      <c r="BI16" s="658"/>
      <c r="BJ16" s="658"/>
      <c r="BK16" s="658"/>
      <c r="BL16" s="658"/>
      <c r="BM16" s="658"/>
      <c r="BN16" s="659"/>
      <c r="BO16" s="695" t="s">
        <v>179</v>
      </c>
      <c r="BP16" s="695"/>
      <c r="BQ16" s="695"/>
      <c r="BR16" s="695"/>
      <c r="BS16" s="696" t="s">
        <v>179</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15272</v>
      </c>
      <c r="CS16" s="658"/>
      <c r="CT16" s="658"/>
      <c r="CU16" s="658"/>
      <c r="CV16" s="658"/>
      <c r="CW16" s="658"/>
      <c r="CX16" s="658"/>
      <c r="CY16" s="659"/>
      <c r="CZ16" s="695">
        <v>0.3</v>
      </c>
      <c r="DA16" s="695"/>
      <c r="DB16" s="695"/>
      <c r="DC16" s="695"/>
      <c r="DD16" s="663" t="s">
        <v>179</v>
      </c>
      <c r="DE16" s="658"/>
      <c r="DF16" s="658"/>
      <c r="DG16" s="658"/>
      <c r="DH16" s="658"/>
      <c r="DI16" s="658"/>
      <c r="DJ16" s="658"/>
      <c r="DK16" s="658"/>
      <c r="DL16" s="658"/>
      <c r="DM16" s="658"/>
      <c r="DN16" s="658"/>
      <c r="DO16" s="658"/>
      <c r="DP16" s="659"/>
      <c r="DQ16" s="663">
        <v>12372</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14824</v>
      </c>
      <c r="S17" s="658"/>
      <c r="T17" s="658"/>
      <c r="U17" s="658"/>
      <c r="V17" s="658"/>
      <c r="W17" s="658"/>
      <c r="X17" s="658"/>
      <c r="Y17" s="659"/>
      <c r="Z17" s="695">
        <v>0.3</v>
      </c>
      <c r="AA17" s="695"/>
      <c r="AB17" s="695"/>
      <c r="AC17" s="695"/>
      <c r="AD17" s="696">
        <v>14824</v>
      </c>
      <c r="AE17" s="696"/>
      <c r="AF17" s="696"/>
      <c r="AG17" s="696"/>
      <c r="AH17" s="696"/>
      <c r="AI17" s="696"/>
      <c r="AJ17" s="696"/>
      <c r="AK17" s="696"/>
      <c r="AL17" s="660">
        <v>0.6</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141</v>
      </c>
      <c r="BP17" s="695"/>
      <c r="BQ17" s="695"/>
      <c r="BR17" s="695"/>
      <c r="BS17" s="696" t="s">
        <v>179</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749893</v>
      </c>
      <c r="CS17" s="658"/>
      <c r="CT17" s="658"/>
      <c r="CU17" s="658"/>
      <c r="CV17" s="658"/>
      <c r="CW17" s="658"/>
      <c r="CX17" s="658"/>
      <c r="CY17" s="659"/>
      <c r="CZ17" s="695">
        <v>15.7</v>
      </c>
      <c r="DA17" s="695"/>
      <c r="DB17" s="695"/>
      <c r="DC17" s="695"/>
      <c r="DD17" s="663" t="s">
        <v>179</v>
      </c>
      <c r="DE17" s="658"/>
      <c r="DF17" s="658"/>
      <c r="DG17" s="658"/>
      <c r="DH17" s="658"/>
      <c r="DI17" s="658"/>
      <c r="DJ17" s="658"/>
      <c r="DK17" s="658"/>
      <c r="DL17" s="658"/>
      <c r="DM17" s="658"/>
      <c r="DN17" s="658"/>
      <c r="DO17" s="658"/>
      <c r="DP17" s="659"/>
      <c r="DQ17" s="663">
        <v>743598</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2702</v>
      </c>
      <c r="S18" s="658"/>
      <c r="T18" s="658"/>
      <c r="U18" s="658"/>
      <c r="V18" s="658"/>
      <c r="W18" s="658"/>
      <c r="X18" s="658"/>
      <c r="Y18" s="659"/>
      <c r="Z18" s="695">
        <v>0.1</v>
      </c>
      <c r="AA18" s="695"/>
      <c r="AB18" s="695"/>
      <c r="AC18" s="695"/>
      <c r="AD18" s="696">
        <v>2702</v>
      </c>
      <c r="AE18" s="696"/>
      <c r="AF18" s="696"/>
      <c r="AG18" s="696"/>
      <c r="AH18" s="696"/>
      <c r="AI18" s="696"/>
      <c r="AJ18" s="696"/>
      <c r="AK18" s="696"/>
      <c r="AL18" s="660">
        <v>0.1</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179</v>
      </c>
      <c r="BP18" s="695"/>
      <c r="BQ18" s="695"/>
      <c r="BR18" s="695"/>
      <c r="BS18" s="696" t="s">
        <v>179</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141</v>
      </c>
      <c r="CS18" s="658"/>
      <c r="CT18" s="658"/>
      <c r="CU18" s="658"/>
      <c r="CV18" s="658"/>
      <c r="CW18" s="658"/>
      <c r="CX18" s="658"/>
      <c r="CY18" s="659"/>
      <c r="CZ18" s="695" t="s">
        <v>179</v>
      </c>
      <c r="DA18" s="695"/>
      <c r="DB18" s="695"/>
      <c r="DC18" s="695"/>
      <c r="DD18" s="663" t="s">
        <v>179</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2702</v>
      </c>
      <c r="S19" s="658"/>
      <c r="T19" s="658"/>
      <c r="U19" s="658"/>
      <c r="V19" s="658"/>
      <c r="W19" s="658"/>
      <c r="X19" s="658"/>
      <c r="Y19" s="659"/>
      <c r="Z19" s="695">
        <v>0.1</v>
      </c>
      <c r="AA19" s="695"/>
      <c r="AB19" s="695"/>
      <c r="AC19" s="695"/>
      <c r="AD19" s="696">
        <v>2702</v>
      </c>
      <c r="AE19" s="696"/>
      <c r="AF19" s="696"/>
      <c r="AG19" s="696"/>
      <c r="AH19" s="696"/>
      <c r="AI19" s="696"/>
      <c r="AJ19" s="696"/>
      <c r="AK19" s="696"/>
      <c r="AL19" s="660">
        <v>0.1</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9240</v>
      </c>
      <c r="BH19" s="658"/>
      <c r="BI19" s="658"/>
      <c r="BJ19" s="658"/>
      <c r="BK19" s="658"/>
      <c r="BL19" s="658"/>
      <c r="BM19" s="658"/>
      <c r="BN19" s="659"/>
      <c r="BO19" s="695">
        <v>1.4</v>
      </c>
      <c r="BP19" s="695"/>
      <c r="BQ19" s="695"/>
      <c r="BR19" s="695"/>
      <c r="BS19" s="696" t="s">
        <v>179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179</v>
      </c>
      <c r="CS19" s="658"/>
      <c r="CT19" s="658"/>
      <c r="CU19" s="658"/>
      <c r="CV19" s="658"/>
      <c r="CW19" s="658"/>
      <c r="CX19" s="658"/>
      <c r="CY19" s="659"/>
      <c r="CZ19" s="695" t="s">
        <v>179</v>
      </c>
      <c r="DA19" s="695"/>
      <c r="DB19" s="695"/>
      <c r="DC19" s="695"/>
      <c r="DD19" s="663" t="s">
        <v>141</v>
      </c>
      <c r="DE19" s="658"/>
      <c r="DF19" s="658"/>
      <c r="DG19" s="658"/>
      <c r="DH19" s="658"/>
      <c r="DI19" s="658"/>
      <c r="DJ19" s="658"/>
      <c r="DK19" s="658"/>
      <c r="DL19" s="658"/>
      <c r="DM19" s="658"/>
      <c r="DN19" s="658"/>
      <c r="DO19" s="658"/>
      <c r="DP19" s="659"/>
      <c r="DQ19" s="663" t="s">
        <v>179</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t="s">
        <v>179</v>
      </c>
      <c r="S20" s="658"/>
      <c r="T20" s="658"/>
      <c r="U20" s="658"/>
      <c r="V20" s="658"/>
      <c r="W20" s="658"/>
      <c r="X20" s="658"/>
      <c r="Y20" s="659"/>
      <c r="Z20" s="695" t="s">
        <v>179</v>
      </c>
      <c r="AA20" s="695"/>
      <c r="AB20" s="695"/>
      <c r="AC20" s="695"/>
      <c r="AD20" s="696" t="s">
        <v>179</v>
      </c>
      <c r="AE20" s="696"/>
      <c r="AF20" s="696"/>
      <c r="AG20" s="696"/>
      <c r="AH20" s="696"/>
      <c r="AI20" s="696"/>
      <c r="AJ20" s="696"/>
      <c r="AK20" s="696"/>
      <c r="AL20" s="660" t="s">
        <v>179</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9240</v>
      </c>
      <c r="BH20" s="658"/>
      <c r="BI20" s="658"/>
      <c r="BJ20" s="658"/>
      <c r="BK20" s="658"/>
      <c r="BL20" s="658"/>
      <c r="BM20" s="658"/>
      <c r="BN20" s="659"/>
      <c r="BO20" s="695">
        <v>1.4</v>
      </c>
      <c r="BP20" s="695"/>
      <c r="BQ20" s="695"/>
      <c r="BR20" s="695"/>
      <c r="BS20" s="696" t="s">
        <v>179</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4764658</v>
      </c>
      <c r="CS20" s="658"/>
      <c r="CT20" s="658"/>
      <c r="CU20" s="658"/>
      <c r="CV20" s="658"/>
      <c r="CW20" s="658"/>
      <c r="CX20" s="658"/>
      <c r="CY20" s="659"/>
      <c r="CZ20" s="695">
        <v>100</v>
      </c>
      <c r="DA20" s="695"/>
      <c r="DB20" s="695"/>
      <c r="DC20" s="695"/>
      <c r="DD20" s="663">
        <v>492575</v>
      </c>
      <c r="DE20" s="658"/>
      <c r="DF20" s="658"/>
      <c r="DG20" s="658"/>
      <c r="DH20" s="658"/>
      <c r="DI20" s="658"/>
      <c r="DJ20" s="658"/>
      <c r="DK20" s="658"/>
      <c r="DL20" s="658"/>
      <c r="DM20" s="658"/>
      <c r="DN20" s="658"/>
      <c r="DO20" s="658"/>
      <c r="DP20" s="659"/>
      <c r="DQ20" s="663">
        <v>2960808</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1918723</v>
      </c>
      <c r="S21" s="658"/>
      <c r="T21" s="658"/>
      <c r="U21" s="658"/>
      <c r="V21" s="658"/>
      <c r="W21" s="658"/>
      <c r="X21" s="658"/>
      <c r="Y21" s="659"/>
      <c r="Z21" s="695">
        <v>38.799999999999997</v>
      </c>
      <c r="AA21" s="695"/>
      <c r="AB21" s="695"/>
      <c r="AC21" s="695"/>
      <c r="AD21" s="696">
        <v>1658580</v>
      </c>
      <c r="AE21" s="696"/>
      <c r="AF21" s="696"/>
      <c r="AG21" s="696"/>
      <c r="AH21" s="696"/>
      <c r="AI21" s="696"/>
      <c r="AJ21" s="696"/>
      <c r="AK21" s="696"/>
      <c r="AL21" s="660">
        <v>66.5</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9240</v>
      </c>
      <c r="BH21" s="658"/>
      <c r="BI21" s="658"/>
      <c r="BJ21" s="658"/>
      <c r="BK21" s="658"/>
      <c r="BL21" s="658"/>
      <c r="BM21" s="658"/>
      <c r="BN21" s="659"/>
      <c r="BO21" s="695">
        <v>1.4</v>
      </c>
      <c r="BP21" s="695"/>
      <c r="BQ21" s="695"/>
      <c r="BR21" s="695"/>
      <c r="BS21" s="696" t="s">
        <v>179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1658580</v>
      </c>
      <c r="S22" s="658"/>
      <c r="T22" s="658"/>
      <c r="U22" s="658"/>
      <c r="V22" s="658"/>
      <c r="W22" s="658"/>
      <c r="X22" s="658"/>
      <c r="Y22" s="659"/>
      <c r="Z22" s="695">
        <v>33.6</v>
      </c>
      <c r="AA22" s="695"/>
      <c r="AB22" s="695"/>
      <c r="AC22" s="695"/>
      <c r="AD22" s="696">
        <v>1658580</v>
      </c>
      <c r="AE22" s="696"/>
      <c r="AF22" s="696"/>
      <c r="AG22" s="696"/>
      <c r="AH22" s="696"/>
      <c r="AI22" s="696"/>
      <c r="AJ22" s="696"/>
      <c r="AK22" s="696"/>
      <c r="AL22" s="660">
        <v>66.5</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179</v>
      </c>
      <c r="BH22" s="658"/>
      <c r="BI22" s="658"/>
      <c r="BJ22" s="658"/>
      <c r="BK22" s="658"/>
      <c r="BL22" s="658"/>
      <c r="BM22" s="658"/>
      <c r="BN22" s="659"/>
      <c r="BO22" s="695" t="s">
        <v>179</v>
      </c>
      <c r="BP22" s="695"/>
      <c r="BQ22" s="695"/>
      <c r="BR22" s="695"/>
      <c r="BS22" s="696" t="s">
        <v>179</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191406</v>
      </c>
      <c r="S23" s="658"/>
      <c r="T23" s="658"/>
      <c r="U23" s="658"/>
      <c r="V23" s="658"/>
      <c r="W23" s="658"/>
      <c r="X23" s="658"/>
      <c r="Y23" s="659"/>
      <c r="Z23" s="695">
        <v>3.9</v>
      </c>
      <c r="AA23" s="695"/>
      <c r="AB23" s="695"/>
      <c r="AC23" s="695"/>
      <c r="AD23" s="696" t="s">
        <v>179</v>
      </c>
      <c r="AE23" s="696"/>
      <c r="AF23" s="696"/>
      <c r="AG23" s="696"/>
      <c r="AH23" s="696"/>
      <c r="AI23" s="696"/>
      <c r="AJ23" s="696"/>
      <c r="AK23" s="696"/>
      <c r="AL23" s="660" t="s">
        <v>179</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179</v>
      </c>
      <c r="BH23" s="658"/>
      <c r="BI23" s="658"/>
      <c r="BJ23" s="658"/>
      <c r="BK23" s="658"/>
      <c r="BL23" s="658"/>
      <c r="BM23" s="658"/>
      <c r="BN23" s="659"/>
      <c r="BO23" s="695" t="s">
        <v>179</v>
      </c>
      <c r="BP23" s="695"/>
      <c r="BQ23" s="695"/>
      <c r="BR23" s="695"/>
      <c r="BS23" s="696" t="s">
        <v>179</v>
      </c>
      <c r="BT23" s="696"/>
      <c r="BU23" s="696"/>
      <c r="BV23" s="696"/>
      <c r="BW23" s="696"/>
      <c r="BX23" s="696"/>
      <c r="BY23" s="696"/>
      <c r="BZ23" s="696"/>
      <c r="CA23" s="696"/>
      <c r="CB23" s="736"/>
      <c r="CD23" s="709" t="s">
        <v>228</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68737</v>
      </c>
      <c r="S24" s="658"/>
      <c r="T24" s="658"/>
      <c r="U24" s="658"/>
      <c r="V24" s="658"/>
      <c r="W24" s="658"/>
      <c r="X24" s="658"/>
      <c r="Y24" s="659"/>
      <c r="Z24" s="695">
        <v>1.4</v>
      </c>
      <c r="AA24" s="695"/>
      <c r="AB24" s="695"/>
      <c r="AC24" s="695"/>
      <c r="AD24" s="696" t="s">
        <v>179</v>
      </c>
      <c r="AE24" s="696"/>
      <c r="AF24" s="696"/>
      <c r="AG24" s="696"/>
      <c r="AH24" s="696"/>
      <c r="AI24" s="696"/>
      <c r="AJ24" s="696"/>
      <c r="AK24" s="696"/>
      <c r="AL24" s="660" t="s">
        <v>179</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179</v>
      </c>
      <c r="BH24" s="658"/>
      <c r="BI24" s="658"/>
      <c r="BJ24" s="658"/>
      <c r="BK24" s="658"/>
      <c r="BL24" s="658"/>
      <c r="BM24" s="658"/>
      <c r="BN24" s="659"/>
      <c r="BO24" s="695" t="s">
        <v>179</v>
      </c>
      <c r="BP24" s="695"/>
      <c r="BQ24" s="695"/>
      <c r="BR24" s="695"/>
      <c r="BS24" s="696" t="s">
        <v>179</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1794995</v>
      </c>
      <c r="CS24" s="713"/>
      <c r="CT24" s="713"/>
      <c r="CU24" s="713"/>
      <c r="CV24" s="713"/>
      <c r="CW24" s="713"/>
      <c r="CX24" s="713"/>
      <c r="CY24" s="738"/>
      <c r="CZ24" s="739">
        <v>37.700000000000003</v>
      </c>
      <c r="DA24" s="721"/>
      <c r="DB24" s="721"/>
      <c r="DC24" s="741"/>
      <c r="DD24" s="737">
        <v>1529476</v>
      </c>
      <c r="DE24" s="713"/>
      <c r="DF24" s="713"/>
      <c r="DG24" s="713"/>
      <c r="DH24" s="713"/>
      <c r="DI24" s="713"/>
      <c r="DJ24" s="713"/>
      <c r="DK24" s="738"/>
      <c r="DL24" s="737">
        <v>1347720</v>
      </c>
      <c r="DM24" s="713"/>
      <c r="DN24" s="713"/>
      <c r="DO24" s="713"/>
      <c r="DP24" s="713"/>
      <c r="DQ24" s="713"/>
      <c r="DR24" s="713"/>
      <c r="DS24" s="713"/>
      <c r="DT24" s="713"/>
      <c r="DU24" s="713"/>
      <c r="DV24" s="738"/>
      <c r="DW24" s="739">
        <v>53.5</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2752484</v>
      </c>
      <c r="S25" s="658"/>
      <c r="T25" s="658"/>
      <c r="U25" s="658"/>
      <c r="V25" s="658"/>
      <c r="W25" s="658"/>
      <c r="X25" s="658"/>
      <c r="Y25" s="659"/>
      <c r="Z25" s="695">
        <v>55.7</v>
      </c>
      <c r="AA25" s="695"/>
      <c r="AB25" s="695"/>
      <c r="AC25" s="695"/>
      <c r="AD25" s="696">
        <v>2492341</v>
      </c>
      <c r="AE25" s="696"/>
      <c r="AF25" s="696"/>
      <c r="AG25" s="696"/>
      <c r="AH25" s="696"/>
      <c r="AI25" s="696"/>
      <c r="AJ25" s="696"/>
      <c r="AK25" s="696"/>
      <c r="AL25" s="660">
        <v>99.9</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179</v>
      </c>
      <c r="BH25" s="658"/>
      <c r="BI25" s="658"/>
      <c r="BJ25" s="658"/>
      <c r="BK25" s="658"/>
      <c r="BL25" s="658"/>
      <c r="BM25" s="658"/>
      <c r="BN25" s="659"/>
      <c r="BO25" s="695" t="s">
        <v>179</v>
      </c>
      <c r="BP25" s="695"/>
      <c r="BQ25" s="695"/>
      <c r="BR25" s="695"/>
      <c r="BS25" s="696" t="s">
        <v>179</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849038</v>
      </c>
      <c r="CS25" s="670"/>
      <c r="CT25" s="670"/>
      <c r="CU25" s="670"/>
      <c r="CV25" s="670"/>
      <c r="CW25" s="670"/>
      <c r="CX25" s="670"/>
      <c r="CY25" s="671"/>
      <c r="CZ25" s="660">
        <v>17.8</v>
      </c>
      <c r="DA25" s="672"/>
      <c r="DB25" s="672"/>
      <c r="DC25" s="673"/>
      <c r="DD25" s="663">
        <v>732737</v>
      </c>
      <c r="DE25" s="670"/>
      <c r="DF25" s="670"/>
      <c r="DG25" s="670"/>
      <c r="DH25" s="670"/>
      <c r="DI25" s="670"/>
      <c r="DJ25" s="670"/>
      <c r="DK25" s="671"/>
      <c r="DL25" s="663">
        <v>621327</v>
      </c>
      <c r="DM25" s="670"/>
      <c r="DN25" s="670"/>
      <c r="DO25" s="670"/>
      <c r="DP25" s="670"/>
      <c r="DQ25" s="670"/>
      <c r="DR25" s="670"/>
      <c r="DS25" s="670"/>
      <c r="DT25" s="670"/>
      <c r="DU25" s="670"/>
      <c r="DV25" s="671"/>
      <c r="DW25" s="660">
        <v>24.7</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179</v>
      </c>
      <c r="S26" s="658"/>
      <c r="T26" s="658"/>
      <c r="U26" s="658"/>
      <c r="V26" s="658"/>
      <c r="W26" s="658"/>
      <c r="X26" s="658"/>
      <c r="Y26" s="659"/>
      <c r="Z26" s="695" t="s">
        <v>179</v>
      </c>
      <c r="AA26" s="695"/>
      <c r="AB26" s="695"/>
      <c r="AC26" s="695"/>
      <c r="AD26" s="696" t="s">
        <v>179</v>
      </c>
      <c r="AE26" s="696"/>
      <c r="AF26" s="696"/>
      <c r="AG26" s="696"/>
      <c r="AH26" s="696"/>
      <c r="AI26" s="696"/>
      <c r="AJ26" s="696"/>
      <c r="AK26" s="696"/>
      <c r="AL26" s="660" t="s">
        <v>179</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141</v>
      </c>
      <c r="BH26" s="658"/>
      <c r="BI26" s="658"/>
      <c r="BJ26" s="658"/>
      <c r="BK26" s="658"/>
      <c r="BL26" s="658"/>
      <c r="BM26" s="658"/>
      <c r="BN26" s="659"/>
      <c r="BO26" s="695" t="s">
        <v>179</v>
      </c>
      <c r="BP26" s="695"/>
      <c r="BQ26" s="695"/>
      <c r="BR26" s="695"/>
      <c r="BS26" s="696" t="s">
        <v>179</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490297</v>
      </c>
      <c r="CS26" s="658"/>
      <c r="CT26" s="658"/>
      <c r="CU26" s="658"/>
      <c r="CV26" s="658"/>
      <c r="CW26" s="658"/>
      <c r="CX26" s="658"/>
      <c r="CY26" s="659"/>
      <c r="CZ26" s="660">
        <v>10.3</v>
      </c>
      <c r="DA26" s="672"/>
      <c r="DB26" s="672"/>
      <c r="DC26" s="673"/>
      <c r="DD26" s="663">
        <v>416037</v>
      </c>
      <c r="DE26" s="658"/>
      <c r="DF26" s="658"/>
      <c r="DG26" s="658"/>
      <c r="DH26" s="658"/>
      <c r="DI26" s="658"/>
      <c r="DJ26" s="658"/>
      <c r="DK26" s="659"/>
      <c r="DL26" s="663" t="s">
        <v>141</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922</v>
      </c>
      <c r="S27" s="658"/>
      <c r="T27" s="658"/>
      <c r="U27" s="658"/>
      <c r="V27" s="658"/>
      <c r="W27" s="658"/>
      <c r="X27" s="658"/>
      <c r="Y27" s="659"/>
      <c r="Z27" s="695">
        <v>0</v>
      </c>
      <c r="AA27" s="695"/>
      <c r="AB27" s="695"/>
      <c r="AC27" s="695"/>
      <c r="AD27" s="696">
        <v>12</v>
      </c>
      <c r="AE27" s="696"/>
      <c r="AF27" s="696"/>
      <c r="AG27" s="696"/>
      <c r="AH27" s="696"/>
      <c r="AI27" s="696"/>
      <c r="AJ27" s="696"/>
      <c r="AK27" s="696"/>
      <c r="AL27" s="660">
        <v>0</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677070</v>
      </c>
      <c r="BH27" s="658"/>
      <c r="BI27" s="658"/>
      <c r="BJ27" s="658"/>
      <c r="BK27" s="658"/>
      <c r="BL27" s="658"/>
      <c r="BM27" s="658"/>
      <c r="BN27" s="659"/>
      <c r="BO27" s="695">
        <v>100</v>
      </c>
      <c r="BP27" s="695"/>
      <c r="BQ27" s="695"/>
      <c r="BR27" s="695"/>
      <c r="BS27" s="696" t="s">
        <v>179</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196064</v>
      </c>
      <c r="CS27" s="670"/>
      <c r="CT27" s="670"/>
      <c r="CU27" s="670"/>
      <c r="CV27" s="670"/>
      <c r="CW27" s="670"/>
      <c r="CX27" s="670"/>
      <c r="CY27" s="671"/>
      <c r="CZ27" s="660">
        <v>4.0999999999999996</v>
      </c>
      <c r="DA27" s="672"/>
      <c r="DB27" s="672"/>
      <c r="DC27" s="673"/>
      <c r="DD27" s="663">
        <v>53141</v>
      </c>
      <c r="DE27" s="670"/>
      <c r="DF27" s="670"/>
      <c r="DG27" s="670"/>
      <c r="DH27" s="670"/>
      <c r="DI27" s="670"/>
      <c r="DJ27" s="670"/>
      <c r="DK27" s="671"/>
      <c r="DL27" s="663">
        <v>44795</v>
      </c>
      <c r="DM27" s="670"/>
      <c r="DN27" s="670"/>
      <c r="DO27" s="670"/>
      <c r="DP27" s="670"/>
      <c r="DQ27" s="670"/>
      <c r="DR27" s="670"/>
      <c r="DS27" s="670"/>
      <c r="DT27" s="670"/>
      <c r="DU27" s="670"/>
      <c r="DV27" s="671"/>
      <c r="DW27" s="660">
        <v>1.8</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40766</v>
      </c>
      <c r="S28" s="658"/>
      <c r="T28" s="658"/>
      <c r="U28" s="658"/>
      <c r="V28" s="658"/>
      <c r="W28" s="658"/>
      <c r="X28" s="658"/>
      <c r="Y28" s="659"/>
      <c r="Z28" s="695">
        <v>0.8</v>
      </c>
      <c r="AA28" s="695"/>
      <c r="AB28" s="695"/>
      <c r="AC28" s="695"/>
      <c r="AD28" s="696">
        <v>2253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749893</v>
      </c>
      <c r="CS28" s="658"/>
      <c r="CT28" s="658"/>
      <c r="CU28" s="658"/>
      <c r="CV28" s="658"/>
      <c r="CW28" s="658"/>
      <c r="CX28" s="658"/>
      <c r="CY28" s="659"/>
      <c r="CZ28" s="660">
        <v>15.7</v>
      </c>
      <c r="DA28" s="672"/>
      <c r="DB28" s="672"/>
      <c r="DC28" s="673"/>
      <c r="DD28" s="663">
        <v>743598</v>
      </c>
      <c r="DE28" s="658"/>
      <c r="DF28" s="658"/>
      <c r="DG28" s="658"/>
      <c r="DH28" s="658"/>
      <c r="DI28" s="658"/>
      <c r="DJ28" s="658"/>
      <c r="DK28" s="659"/>
      <c r="DL28" s="663">
        <v>681598</v>
      </c>
      <c r="DM28" s="658"/>
      <c r="DN28" s="658"/>
      <c r="DO28" s="658"/>
      <c r="DP28" s="658"/>
      <c r="DQ28" s="658"/>
      <c r="DR28" s="658"/>
      <c r="DS28" s="658"/>
      <c r="DT28" s="658"/>
      <c r="DU28" s="658"/>
      <c r="DV28" s="659"/>
      <c r="DW28" s="660">
        <v>27</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1701</v>
      </c>
      <c r="S29" s="658"/>
      <c r="T29" s="658"/>
      <c r="U29" s="658"/>
      <c r="V29" s="658"/>
      <c r="W29" s="658"/>
      <c r="X29" s="658"/>
      <c r="Y29" s="659"/>
      <c r="Z29" s="695">
        <v>0</v>
      </c>
      <c r="AA29" s="695"/>
      <c r="AB29" s="695"/>
      <c r="AC29" s="695"/>
      <c r="AD29" s="696">
        <v>10</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749855</v>
      </c>
      <c r="CS29" s="670"/>
      <c r="CT29" s="670"/>
      <c r="CU29" s="670"/>
      <c r="CV29" s="670"/>
      <c r="CW29" s="670"/>
      <c r="CX29" s="670"/>
      <c r="CY29" s="671"/>
      <c r="CZ29" s="660">
        <v>15.7</v>
      </c>
      <c r="DA29" s="672"/>
      <c r="DB29" s="672"/>
      <c r="DC29" s="673"/>
      <c r="DD29" s="663">
        <v>743560</v>
      </c>
      <c r="DE29" s="670"/>
      <c r="DF29" s="670"/>
      <c r="DG29" s="670"/>
      <c r="DH29" s="670"/>
      <c r="DI29" s="670"/>
      <c r="DJ29" s="670"/>
      <c r="DK29" s="671"/>
      <c r="DL29" s="663">
        <v>681560</v>
      </c>
      <c r="DM29" s="670"/>
      <c r="DN29" s="670"/>
      <c r="DO29" s="670"/>
      <c r="DP29" s="670"/>
      <c r="DQ29" s="670"/>
      <c r="DR29" s="670"/>
      <c r="DS29" s="670"/>
      <c r="DT29" s="670"/>
      <c r="DU29" s="670"/>
      <c r="DV29" s="671"/>
      <c r="DW29" s="660">
        <v>27</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367398</v>
      </c>
      <c r="S30" s="658"/>
      <c r="T30" s="658"/>
      <c r="U30" s="658"/>
      <c r="V30" s="658"/>
      <c r="W30" s="658"/>
      <c r="X30" s="658"/>
      <c r="Y30" s="659"/>
      <c r="Z30" s="695">
        <v>7.4</v>
      </c>
      <c r="AA30" s="695"/>
      <c r="AB30" s="695"/>
      <c r="AC30" s="695"/>
      <c r="AD30" s="696" t="s">
        <v>179</v>
      </c>
      <c r="AE30" s="696"/>
      <c r="AF30" s="696"/>
      <c r="AG30" s="696"/>
      <c r="AH30" s="696"/>
      <c r="AI30" s="696"/>
      <c r="AJ30" s="696"/>
      <c r="AK30" s="696"/>
      <c r="AL30" s="660" t="s">
        <v>141</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738052</v>
      </c>
      <c r="CS30" s="658"/>
      <c r="CT30" s="658"/>
      <c r="CU30" s="658"/>
      <c r="CV30" s="658"/>
      <c r="CW30" s="658"/>
      <c r="CX30" s="658"/>
      <c r="CY30" s="659"/>
      <c r="CZ30" s="660">
        <v>15.5</v>
      </c>
      <c r="DA30" s="672"/>
      <c r="DB30" s="672"/>
      <c r="DC30" s="673"/>
      <c r="DD30" s="663">
        <v>731828</v>
      </c>
      <c r="DE30" s="658"/>
      <c r="DF30" s="658"/>
      <c r="DG30" s="658"/>
      <c r="DH30" s="658"/>
      <c r="DI30" s="658"/>
      <c r="DJ30" s="658"/>
      <c r="DK30" s="659"/>
      <c r="DL30" s="663">
        <v>669828</v>
      </c>
      <c r="DM30" s="658"/>
      <c r="DN30" s="658"/>
      <c r="DO30" s="658"/>
      <c r="DP30" s="658"/>
      <c r="DQ30" s="658"/>
      <c r="DR30" s="658"/>
      <c r="DS30" s="658"/>
      <c r="DT30" s="658"/>
      <c r="DU30" s="658"/>
      <c r="DV30" s="659"/>
      <c r="DW30" s="660">
        <v>26.6</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179</v>
      </c>
      <c r="S31" s="658"/>
      <c r="T31" s="658"/>
      <c r="U31" s="658"/>
      <c r="V31" s="658"/>
      <c r="W31" s="658"/>
      <c r="X31" s="658"/>
      <c r="Y31" s="659"/>
      <c r="Z31" s="695" t="s">
        <v>179</v>
      </c>
      <c r="AA31" s="695"/>
      <c r="AB31" s="695"/>
      <c r="AC31" s="695"/>
      <c r="AD31" s="696" t="s">
        <v>179</v>
      </c>
      <c r="AE31" s="696"/>
      <c r="AF31" s="696"/>
      <c r="AG31" s="696"/>
      <c r="AH31" s="696"/>
      <c r="AI31" s="696"/>
      <c r="AJ31" s="696"/>
      <c r="AK31" s="696"/>
      <c r="AL31" s="660" t="s">
        <v>179</v>
      </c>
      <c r="AM31" s="661"/>
      <c r="AN31" s="661"/>
      <c r="AO31" s="697"/>
      <c r="AP31" s="729" t="s">
        <v>316</v>
      </c>
      <c r="AQ31" s="730"/>
      <c r="AR31" s="730"/>
      <c r="AS31" s="730"/>
      <c r="AT31" s="731" t="s">
        <v>317</v>
      </c>
      <c r="AU31" s="218"/>
      <c r="AV31" s="218"/>
      <c r="AW31" s="218"/>
      <c r="AX31" s="715" t="s">
        <v>192</v>
      </c>
      <c r="AY31" s="716"/>
      <c r="AZ31" s="716"/>
      <c r="BA31" s="716"/>
      <c r="BB31" s="716"/>
      <c r="BC31" s="716"/>
      <c r="BD31" s="716"/>
      <c r="BE31" s="716"/>
      <c r="BF31" s="717"/>
      <c r="BG31" s="719">
        <v>99.7</v>
      </c>
      <c r="BH31" s="720"/>
      <c r="BI31" s="720"/>
      <c r="BJ31" s="720"/>
      <c r="BK31" s="720"/>
      <c r="BL31" s="720"/>
      <c r="BM31" s="721">
        <v>98.6</v>
      </c>
      <c r="BN31" s="720"/>
      <c r="BO31" s="720"/>
      <c r="BP31" s="720"/>
      <c r="BQ31" s="722"/>
      <c r="BR31" s="719">
        <v>99.5</v>
      </c>
      <c r="BS31" s="720"/>
      <c r="BT31" s="720"/>
      <c r="BU31" s="720"/>
      <c r="BV31" s="720"/>
      <c r="BW31" s="720"/>
      <c r="BX31" s="721">
        <v>98.2</v>
      </c>
      <c r="BY31" s="720"/>
      <c r="BZ31" s="720"/>
      <c r="CA31" s="720"/>
      <c r="CB31" s="722"/>
      <c r="CD31" s="678"/>
      <c r="CE31" s="679"/>
      <c r="CF31" s="654" t="s">
        <v>318</v>
      </c>
      <c r="CG31" s="655"/>
      <c r="CH31" s="655"/>
      <c r="CI31" s="655"/>
      <c r="CJ31" s="655"/>
      <c r="CK31" s="655"/>
      <c r="CL31" s="655"/>
      <c r="CM31" s="655"/>
      <c r="CN31" s="655"/>
      <c r="CO31" s="655"/>
      <c r="CP31" s="655"/>
      <c r="CQ31" s="656"/>
      <c r="CR31" s="657">
        <v>11803</v>
      </c>
      <c r="CS31" s="670"/>
      <c r="CT31" s="670"/>
      <c r="CU31" s="670"/>
      <c r="CV31" s="670"/>
      <c r="CW31" s="670"/>
      <c r="CX31" s="670"/>
      <c r="CY31" s="671"/>
      <c r="CZ31" s="660">
        <v>0.2</v>
      </c>
      <c r="DA31" s="672"/>
      <c r="DB31" s="672"/>
      <c r="DC31" s="673"/>
      <c r="DD31" s="663">
        <v>11732</v>
      </c>
      <c r="DE31" s="670"/>
      <c r="DF31" s="670"/>
      <c r="DG31" s="670"/>
      <c r="DH31" s="670"/>
      <c r="DI31" s="670"/>
      <c r="DJ31" s="670"/>
      <c r="DK31" s="671"/>
      <c r="DL31" s="663">
        <v>11732</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206896</v>
      </c>
      <c r="S32" s="658"/>
      <c r="T32" s="658"/>
      <c r="U32" s="658"/>
      <c r="V32" s="658"/>
      <c r="W32" s="658"/>
      <c r="X32" s="658"/>
      <c r="Y32" s="659"/>
      <c r="Z32" s="695">
        <v>4.2</v>
      </c>
      <c r="AA32" s="695"/>
      <c r="AB32" s="695"/>
      <c r="AC32" s="695"/>
      <c r="AD32" s="696" t="s">
        <v>179</v>
      </c>
      <c r="AE32" s="696"/>
      <c r="AF32" s="696"/>
      <c r="AG32" s="696"/>
      <c r="AH32" s="696"/>
      <c r="AI32" s="696"/>
      <c r="AJ32" s="696"/>
      <c r="AK32" s="696"/>
      <c r="AL32" s="660" t="s">
        <v>179</v>
      </c>
      <c r="AM32" s="661"/>
      <c r="AN32" s="661"/>
      <c r="AO32" s="697"/>
      <c r="AP32" s="698"/>
      <c r="AQ32" s="699"/>
      <c r="AR32" s="699"/>
      <c r="AS32" s="699"/>
      <c r="AT32" s="732"/>
      <c r="AU32" s="214" t="s">
        <v>320</v>
      </c>
      <c r="AX32" s="654" t="s">
        <v>321</v>
      </c>
      <c r="AY32" s="655"/>
      <c r="AZ32" s="655"/>
      <c r="BA32" s="655"/>
      <c r="BB32" s="655"/>
      <c r="BC32" s="655"/>
      <c r="BD32" s="655"/>
      <c r="BE32" s="655"/>
      <c r="BF32" s="656"/>
      <c r="BG32" s="723">
        <v>99.9</v>
      </c>
      <c r="BH32" s="670"/>
      <c r="BI32" s="670"/>
      <c r="BJ32" s="670"/>
      <c r="BK32" s="670"/>
      <c r="BL32" s="670"/>
      <c r="BM32" s="661">
        <v>99.4</v>
      </c>
      <c r="BN32" s="670"/>
      <c r="BO32" s="670"/>
      <c r="BP32" s="670"/>
      <c r="BQ32" s="693"/>
      <c r="BR32" s="723">
        <v>99.6</v>
      </c>
      <c r="BS32" s="670"/>
      <c r="BT32" s="670"/>
      <c r="BU32" s="670"/>
      <c r="BV32" s="670"/>
      <c r="BW32" s="670"/>
      <c r="BX32" s="661">
        <v>99.1</v>
      </c>
      <c r="BY32" s="670"/>
      <c r="BZ32" s="670"/>
      <c r="CA32" s="670"/>
      <c r="CB32" s="693"/>
      <c r="CD32" s="680"/>
      <c r="CE32" s="681"/>
      <c r="CF32" s="654" t="s">
        <v>322</v>
      </c>
      <c r="CG32" s="655"/>
      <c r="CH32" s="655"/>
      <c r="CI32" s="655"/>
      <c r="CJ32" s="655"/>
      <c r="CK32" s="655"/>
      <c r="CL32" s="655"/>
      <c r="CM32" s="655"/>
      <c r="CN32" s="655"/>
      <c r="CO32" s="655"/>
      <c r="CP32" s="655"/>
      <c r="CQ32" s="656"/>
      <c r="CR32" s="657">
        <v>38</v>
      </c>
      <c r="CS32" s="658"/>
      <c r="CT32" s="658"/>
      <c r="CU32" s="658"/>
      <c r="CV32" s="658"/>
      <c r="CW32" s="658"/>
      <c r="CX32" s="658"/>
      <c r="CY32" s="659"/>
      <c r="CZ32" s="660">
        <v>0</v>
      </c>
      <c r="DA32" s="672"/>
      <c r="DB32" s="672"/>
      <c r="DC32" s="673"/>
      <c r="DD32" s="663">
        <v>38</v>
      </c>
      <c r="DE32" s="658"/>
      <c r="DF32" s="658"/>
      <c r="DG32" s="658"/>
      <c r="DH32" s="658"/>
      <c r="DI32" s="658"/>
      <c r="DJ32" s="658"/>
      <c r="DK32" s="659"/>
      <c r="DL32" s="663">
        <v>38</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24175</v>
      </c>
      <c r="S33" s="658"/>
      <c r="T33" s="658"/>
      <c r="U33" s="658"/>
      <c r="V33" s="658"/>
      <c r="W33" s="658"/>
      <c r="X33" s="658"/>
      <c r="Y33" s="659"/>
      <c r="Z33" s="695">
        <v>0.5</v>
      </c>
      <c r="AA33" s="695"/>
      <c r="AB33" s="695"/>
      <c r="AC33" s="695"/>
      <c r="AD33" s="696">
        <v>260</v>
      </c>
      <c r="AE33" s="696"/>
      <c r="AF33" s="696"/>
      <c r="AG33" s="696"/>
      <c r="AH33" s="696"/>
      <c r="AI33" s="696"/>
      <c r="AJ33" s="696"/>
      <c r="AK33" s="696"/>
      <c r="AL33" s="660">
        <v>0</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99.6</v>
      </c>
      <c r="BH33" s="642"/>
      <c r="BI33" s="642"/>
      <c r="BJ33" s="642"/>
      <c r="BK33" s="642"/>
      <c r="BL33" s="642"/>
      <c r="BM33" s="688">
        <v>98.1</v>
      </c>
      <c r="BN33" s="642"/>
      <c r="BO33" s="642"/>
      <c r="BP33" s="642"/>
      <c r="BQ33" s="705"/>
      <c r="BR33" s="718">
        <v>99.4</v>
      </c>
      <c r="BS33" s="642"/>
      <c r="BT33" s="642"/>
      <c r="BU33" s="642"/>
      <c r="BV33" s="642"/>
      <c r="BW33" s="642"/>
      <c r="BX33" s="688">
        <v>97.4</v>
      </c>
      <c r="BY33" s="642"/>
      <c r="BZ33" s="642"/>
      <c r="CA33" s="642"/>
      <c r="CB33" s="705"/>
      <c r="CD33" s="654" t="s">
        <v>325</v>
      </c>
      <c r="CE33" s="655"/>
      <c r="CF33" s="655"/>
      <c r="CG33" s="655"/>
      <c r="CH33" s="655"/>
      <c r="CI33" s="655"/>
      <c r="CJ33" s="655"/>
      <c r="CK33" s="655"/>
      <c r="CL33" s="655"/>
      <c r="CM33" s="655"/>
      <c r="CN33" s="655"/>
      <c r="CO33" s="655"/>
      <c r="CP33" s="655"/>
      <c r="CQ33" s="656"/>
      <c r="CR33" s="657">
        <v>2461816</v>
      </c>
      <c r="CS33" s="670"/>
      <c r="CT33" s="670"/>
      <c r="CU33" s="670"/>
      <c r="CV33" s="670"/>
      <c r="CW33" s="670"/>
      <c r="CX33" s="670"/>
      <c r="CY33" s="671"/>
      <c r="CZ33" s="660">
        <v>51.7</v>
      </c>
      <c r="DA33" s="672"/>
      <c r="DB33" s="672"/>
      <c r="DC33" s="673"/>
      <c r="DD33" s="663">
        <v>1325059</v>
      </c>
      <c r="DE33" s="670"/>
      <c r="DF33" s="670"/>
      <c r="DG33" s="670"/>
      <c r="DH33" s="670"/>
      <c r="DI33" s="670"/>
      <c r="DJ33" s="670"/>
      <c r="DK33" s="671"/>
      <c r="DL33" s="663">
        <v>792547</v>
      </c>
      <c r="DM33" s="670"/>
      <c r="DN33" s="670"/>
      <c r="DO33" s="670"/>
      <c r="DP33" s="670"/>
      <c r="DQ33" s="670"/>
      <c r="DR33" s="670"/>
      <c r="DS33" s="670"/>
      <c r="DT33" s="670"/>
      <c r="DU33" s="670"/>
      <c r="DV33" s="671"/>
      <c r="DW33" s="660">
        <v>31.5</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630107</v>
      </c>
      <c r="S34" s="658"/>
      <c r="T34" s="658"/>
      <c r="U34" s="658"/>
      <c r="V34" s="658"/>
      <c r="W34" s="658"/>
      <c r="X34" s="658"/>
      <c r="Y34" s="659"/>
      <c r="Z34" s="695">
        <v>12.8</v>
      </c>
      <c r="AA34" s="695"/>
      <c r="AB34" s="695"/>
      <c r="AC34" s="695"/>
      <c r="AD34" s="696" t="s">
        <v>179</v>
      </c>
      <c r="AE34" s="696"/>
      <c r="AF34" s="696"/>
      <c r="AG34" s="696"/>
      <c r="AH34" s="696"/>
      <c r="AI34" s="696"/>
      <c r="AJ34" s="696"/>
      <c r="AK34" s="696"/>
      <c r="AL34" s="660" t="s">
        <v>141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957360</v>
      </c>
      <c r="CS34" s="658"/>
      <c r="CT34" s="658"/>
      <c r="CU34" s="658"/>
      <c r="CV34" s="658"/>
      <c r="CW34" s="658"/>
      <c r="CX34" s="658"/>
      <c r="CY34" s="659"/>
      <c r="CZ34" s="660">
        <v>20.100000000000001</v>
      </c>
      <c r="DA34" s="672"/>
      <c r="DB34" s="672"/>
      <c r="DC34" s="673"/>
      <c r="DD34" s="663">
        <v>431861</v>
      </c>
      <c r="DE34" s="658"/>
      <c r="DF34" s="658"/>
      <c r="DG34" s="658"/>
      <c r="DH34" s="658"/>
      <c r="DI34" s="658"/>
      <c r="DJ34" s="658"/>
      <c r="DK34" s="659"/>
      <c r="DL34" s="663">
        <v>292304</v>
      </c>
      <c r="DM34" s="658"/>
      <c r="DN34" s="658"/>
      <c r="DO34" s="658"/>
      <c r="DP34" s="658"/>
      <c r="DQ34" s="658"/>
      <c r="DR34" s="658"/>
      <c r="DS34" s="658"/>
      <c r="DT34" s="658"/>
      <c r="DU34" s="658"/>
      <c r="DV34" s="659"/>
      <c r="DW34" s="660">
        <v>11.6</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439449</v>
      </c>
      <c r="S35" s="658"/>
      <c r="T35" s="658"/>
      <c r="U35" s="658"/>
      <c r="V35" s="658"/>
      <c r="W35" s="658"/>
      <c r="X35" s="658"/>
      <c r="Y35" s="659"/>
      <c r="Z35" s="695">
        <v>8.9</v>
      </c>
      <c r="AA35" s="695"/>
      <c r="AB35" s="695"/>
      <c r="AC35" s="695"/>
      <c r="AD35" s="696" t="s">
        <v>179</v>
      </c>
      <c r="AE35" s="696"/>
      <c r="AF35" s="696"/>
      <c r="AG35" s="696"/>
      <c r="AH35" s="696"/>
      <c r="AI35" s="696"/>
      <c r="AJ35" s="696"/>
      <c r="AK35" s="696"/>
      <c r="AL35" s="660" t="s">
        <v>179</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105918</v>
      </c>
      <c r="CS35" s="670"/>
      <c r="CT35" s="670"/>
      <c r="CU35" s="670"/>
      <c r="CV35" s="670"/>
      <c r="CW35" s="670"/>
      <c r="CX35" s="670"/>
      <c r="CY35" s="671"/>
      <c r="CZ35" s="660">
        <v>2.2000000000000002</v>
      </c>
      <c r="DA35" s="672"/>
      <c r="DB35" s="672"/>
      <c r="DC35" s="673"/>
      <c r="DD35" s="663">
        <v>12426</v>
      </c>
      <c r="DE35" s="670"/>
      <c r="DF35" s="670"/>
      <c r="DG35" s="670"/>
      <c r="DH35" s="670"/>
      <c r="DI35" s="670"/>
      <c r="DJ35" s="670"/>
      <c r="DK35" s="671"/>
      <c r="DL35" s="663">
        <v>12359</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237734</v>
      </c>
      <c r="S36" s="658"/>
      <c r="T36" s="658"/>
      <c r="U36" s="658"/>
      <c r="V36" s="658"/>
      <c r="W36" s="658"/>
      <c r="X36" s="658"/>
      <c r="Y36" s="659"/>
      <c r="Z36" s="695">
        <v>4.8</v>
      </c>
      <c r="AA36" s="695"/>
      <c r="AB36" s="695"/>
      <c r="AC36" s="695"/>
      <c r="AD36" s="696" t="s">
        <v>179</v>
      </c>
      <c r="AE36" s="696"/>
      <c r="AF36" s="696"/>
      <c r="AG36" s="696"/>
      <c r="AH36" s="696"/>
      <c r="AI36" s="696"/>
      <c r="AJ36" s="696"/>
      <c r="AK36" s="696"/>
      <c r="AL36" s="660" t="s">
        <v>179</v>
      </c>
      <c r="AM36" s="661"/>
      <c r="AN36" s="661"/>
      <c r="AO36" s="697"/>
      <c r="AP36" s="222"/>
      <c r="AQ36" s="706" t="s">
        <v>333</v>
      </c>
      <c r="AR36" s="707"/>
      <c r="AS36" s="707"/>
      <c r="AT36" s="707"/>
      <c r="AU36" s="707"/>
      <c r="AV36" s="707"/>
      <c r="AW36" s="707"/>
      <c r="AX36" s="707"/>
      <c r="AY36" s="708"/>
      <c r="AZ36" s="712">
        <v>302633</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7703</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535224</v>
      </c>
      <c r="CS36" s="658"/>
      <c r="CT36" s="658"/>
      <c r="CU36" s="658"/>
      <c r="CV36" s="658"/>
      <c r="CW36" s="658"/>
      <c r="CX36" s="658"/>
      <c r="CY36" s="659"/>
      <c r="CZ36" s="660">
        <v>11.2</v>
      </c>
      <c r="DA36" s="672"/>
      <c r="DB36" s="672"/>
      <c r="DC36" s="673"/>
      <c r="DD36" s="663">
        <v>411478</v>
      </c>
      <c r="DE36" s="658"/>
      <c r="DF36" s="658"/>
      <c r="DG36" s="658"/>
      <c r="DH36" s="658"/>
      <c r="DI36" s="658"/>
      <c r="DJ36" s="658"/>
      <c r="DK36" s="659"/>
      <c r="DL36" s="663">
        <v>324248</v>
      </c>
      <c r="DM36" s="658"/>
      <c r="DN36" s="658"/>
      <c r="DO36" s="658"/>
      <c r="DP36" s="658"/>
      <c r="DQ36" s="658"/>
      <c r="DR36" s="658"/>
      <c r="DS36" s="658"/>
      <c r="DT36" s="658"/>
      <c r="DU36" s="658"/>
      <c r="DV36" s="659"/>
      <c r="DW36" s="660">
        <v>12.9</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51873</v>
      </c>
      <c r="S37" s="658"/>
      <c r="T37" s="658"/>
      <c r="U37" s="658"/>
      <c r="V37" s="658"/>
      <c r="W37" s="658"/>
      <c r="X37" s="658"/>
      <c r="Y37" s="659"/>
      <c r="Z37" s="695">
        <v>1</v>
      </c>
      <c r="AA37" s="695"/>
      <c r="AB37" s="695"/>
      <c r="AC37" s="695"/>
      <c r="AD37" s="696">
        <v>1</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126904</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1967</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170935</v>
      </c>
      <c r="CS37" s="670"/>
      <c r="CT37" s="670"/>
      <c r="CU37" s="670"/>
      <c r="CV37" s="670"/>
      <c r="CW37" s="670"/>
      <c r="CX37" s="670"/>
      <c r="CY37" s="671"/>
      <c r="CZ37" s="660">
        <v>3.6</v>
      </c>
      <c r="DA37" s="672"/>
      <c r="DB37" s="672"/>
      <c r="DC37" s="673"/>
      <c r="DD37" s="663">
        <v>157635</v>
      </c>
      <c r="DE37" s="670"/>
      <c r="DF37" s="670"/>
      <c r="DG37" s="670"/>
      <c r="DH37" s="670"/>
      <c r="DI37" s="670"/>
      <c r="DJ37" s="670"/>
      <c r="DK37" s="671"/>
      <c r="DL37" s="663">
        <v>157592</v>
      </c>
      <c r="DM37" s="670"/>
      <c r="DN37" s="670"/>
      <c r="DO37" s="670"/>
      <c r="DP37" s="670"/>
      <c r="DQ37" s="670"/>
      <c r="DR37" s="670"/>
      <c r="DS37" s="670"/>
      <c r="DT37" s="670"/>
      <c r="DU37" s="670"/>
      <c r="DV37" s="671"/>
      <c r="DW37" s="660">
        <v>6.3</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187276</v>
      </c>
      <c r="S38" s="658"/>
      <c r="T38" s="658"/>
      <c r="U38" s="658"/>
      <c r="V38" s="658"/>
      <c r="W38" s="658"/>
      <c r="X38" s="658"/>
      <c r="Y38" s="659"/>
      <c r="Z38" s="695">
        <v>3.8</v>
      </c>
      <c r="AA38" s="695"/>
      <c r="AB38" s="695"/>
      <c r="AC38" s="695"/>
      <c r="AD38" s="696" t="s">
        <v>179</v>
      </c>
      <c r="AE38" s="696"/>
      <c r="AF38" s="696"/>
      <c r="AG38" s="696"/>
      <c r="AH38" s="696"/>
      <c r="AI38" s="696"/>
      <c r="AJ38" s="696"/>
      <c r="AK38" s="696"/>
      <c r="AL38" s="660" t="s">
        <v>179</v>
      </c>
      <c r="AM38" s="661"/>
      <c r="AN38" s="661"/>
      <c r="AO38" s="697"/>
      <c r="AQ38" s="690" t="s">
        <v>341</v>
      </c>
      <c r="AR38" s="691"/>
      <c r="AS38" s="691"/>
      <c r="AT38" s="691"/>
      <c r="AU38" s="691"/>
      <c r="AV38" s="691"/>
      <c r="AW38" s="691"/>
      <c r="AX38" s="691"/>
      <c r="AY38" s="692"/>
      <c r="AZ38" s="657">
        <v>4799</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479</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302633</v>
      </c>
      <c r="CS38" s="658"/>
      <c r="CT38" s="658"/>
      <c r="CU38" s="658"/>
      <c r="CV38" s="658"/>
      <c r="CW38" s="658"/>
      <c r="CX38" s="658"/>
      <c r="CY38" s="659"/>
      <c r="CZ38" s="660">
        <v>6.4</v>
      </c>
      <c r="DA38" s="672"/>
      <c r="DB38" s="672"/>
      <c r="DC38" s="673"/>
      <c r="DD38" s="663">
        <v>273570</v>
      </c>
      <c r="DE38" s="658"/>
      <c r="DF38" s="658"/>
      <c r="DG38" s="658"/>
      <c r="DH38" s="658"/>
      <c r="DI38" s="658"/>
      <c r="DJ38" s="658"/>
      <c r="DK38" s="659"/>
      <c r="DL38" s="663">
        <v>163636</v>
      </c>
      <c r="DM38" s="658"/>
      <c r="DN38" s="658"/>
      <c r="DO38" s="658"/>
      <c r="DP38" s="658"/>
      <c r="DQ38" s="658"/>
      <c r="DR38" s="658"/>
      <c r="DS38" s="658"/>
      <c r="DT38" s="658"/>
      <c r="DU38" s="658"/>
      <c r="DV38" s="659"/>
      <c r="DW38" s="660">
        <v>6.5</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179</v>
      </c>
      <c r="S39" s="658"/>
      <c r="T39" s="658"/>
      <c r="U39" s="658"/>
      <c r="V39" s="658"/>
      <c r="W39" s="658"/>
      <c r="X39" s="658"/>
      <c r="Y39" s="659"/>
      <c r="Z39" s="695" t="s">
        <v>179</v>
      </c>
      <c r="AA39" s="695"/>
      <c r="AB39" s="695"/>
      <c r="AC39" s="695"/>
      <c r="AD39" s="696" t="s">
        <v>179</v>
      </c>
      <c r="AE39" s="696"/>
      <c r="AF39" s="696"/>
      <c r="AG39" s="696"/>
      <c r="AH39" s="696"/>
      <c r="AI39" s="696"/>
      <c r="AJ39" s="696"/>
      <c r="AK39" s="696"/>
      <c r="AL39" s="660" t="s">
        <v>179</v>
      </c>
      <c r="AM39" s="661"/>
      <c r="AN39" s="661"/>
      <c r="AO39" s="697"/>
      <c r="AQ39" s="690" t="s">
        <v>345</v>
      </c>
      <c r="AR39" s="691"/>
      <c r="AS39" s="691"/>
      <c r="AT39" s="691"/>
      <c r="AU39" s="691"/>
      <c r="AV39" s="691"/>
      <c r="AW39" s="691"/>
      <c r="AX39" s="691"/>
      <c r="AY39" s="692"/>
      <c r="AZ39" s="657" t="s">
        <v>179</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782</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538081</v>
      </c>
      <c r="CS39" s="670"/>
      <c r="CT39" s="670"/>
      <c r="CU39" s="670"/>
      <c r="CV39" s="670"/>
      <c r="CW39" s="670"/>
      <c r="CX39" s="670"/>
      <c r="CY39" s="671"/>
      <c r="CZ39" s="660">
        <v>11.3</v>
      </c>
      <c r="DA39" s="672"/>
      <c r="DB39" s="672"/>
      <c r="DC39" s="673"/>
      <c r="DD39" s="663">
        <v>193124</v>
      </c>
      <c r="DE39" s="670"/>
      <c r="DF39" s="670"/>
      <c r="DG39" s="670"/>
      <c r="DH39" s="670"/>
      <c r="DI39" s="670"/>
      <c r="DJ39" s="670"/>
      <c r="DK39" s="671"/>
      <c r="DL39" s="663" t="s">
        <v>141</v>
      </c>
      <c r="DM39" s="670"/>
      <c r="DN39" s="670"/>
      <c r="DO39" s="670"/>
      <c r="DP39" s="670"/>
      <c r="DQ39" s="670"/>
      <c r="DR39" s="670"/>
      <c r="DS39" s="670"/>
      <c r="DT39" s="670"/>
      <c r="DU39" s="670"/>
      <c r="DV39" s="671"/>
      <c r="DW39" s="660" t="s">
        <v>141</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25076</v>
      </c>
      <c r="S40" s="658"/>
      <c r="T40" s="658"/>
      <c r="U40" s="658"/>
      <c r="V40" s="658"/>
      <c r="W40" s="658"/>
      <c r="X40" s="658"/>
      <c r="Y40" s="659"/>
      <c r="Z40" s="695">
        <v>0.5</v>
      </c>
      <c r="AA40" s="695"/>
      <c r="AB40" s="695"/>
      <c r="AC40" s="695"/>
      <c r="AD40" s="696" t="s">
        <v>141</v>
      </c>
      <c r="AE40" s="696"/>
      <c r="AF40" s="696"/>
      <c r="AG40" s="696"/>
      <c r="AH40" s="696"/>
      <c r="AI40" s="696"/>
      <c r="AJ40" s="696"/>
      <c r="AK40" s="696"/>
      <c r="AL40" s="660" t="s">
        <v>141</v>
      </c>
      <c r="AM40" s="661"/>
      <c r="AN40" s="661"/>
      <c r="AO40" s="697"/>
      <c r="AQ40" s="690" t="s">
        <v>349</v>
      </c>
      <c r="AR40" s="691"/>
      <c r="AS40" s="691"/>
      <c r="AT40" s="691"/>
      <c r="AU40" s="691"/>
      <c r="AV40" s="691"/>
      <c r="AW40" s="691"/>
      <c r="AX40" s="691"/>
      <c r="AY40" s="692"/>
      <c r="AZ40" s="657" t="s">
        <v>179</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72</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22600</v>
      </c>
      <c r="CS40" s="658"/>
      <c r="CT40" s="658"/>
      <c r="CU40" s="658"/>
      <c r="CV40" s="658"/>
      <c r="CW40" s="658"/>
      <c r="CX40" s="658"/>
      <c r="CY40" s="659"/>
      <c r="CZ40" s="660">
        <v>0.5</v>
      </c>
      <c r="DA40" s="672"/>
      <c r="DB40" s="672"/>
      <c r="DC40" s="673"/>
      <c r="DD40" s="663">
        <v>2600</v>
      </c>
      <c r="DE40" s="658"/>
      <c r="DF40" s="658"/>
      <c r="DG40" s="658"/>
      <c r="DH40" s="658"/>
      <c r="DI40" s="658"/>
      <c r="DJ40" s="658"/>
      <c r="DK40" s="659"/>
      <c r="DL40" s="663" t="s">
        <v>179</v>
      </c>
      <c r="DM40" s="658"/>
      <c r="DN40" s="658"/>
      <c r="DO40" s="658"/>
      <c r="DP40" s="658"/>
      <c r="DQ40" s="658"/>
      <c r="DR40" s="658"/>
      <c r="DS40" s="658"/>
      <c r="DT40" s="658"/>
      <c r="DU40" s="658"/>
      <c r="DV40" s="659"/>
      <c r="DW40" s="660" t="s">
        <v>179</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4940781</v>
      </c>
      <c r="S41" s="682"/>
      <c r="T41" s="682"/>
      <c r="U41" s="682"/>
      <c r="V41" s="682"/>
      <c r="W41" s="682"/>
      <c r="X41" s="682"/>
      <c r="Y41" s="685"/>
      <c r="Z41" s="686">
        <v>100</v>
      </c>
      <c r="AA41" s="686"/>
      <c r="AB41" s="686"/>
      <c r="AC41" s="686"/>
      <c r="AD41" s="687">
        <v>2494877</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41386</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141</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179</v>
      </c>
      <c r="CS41" s="670"/>
      <c r="CT41" s="670"/>
      <c r="CU41" s="670"/>
      <c r="CV41" s="670"/>
      <c r="CW41" s="670"/>
      <c r="CX41" s="670"/>
      <c r="CY41" s="671"/>
      <c r="CZ41" s="660" t="s">
        <v>179</v>
      </c>
      <c r="DA41" s="672"/>
      <c r="DB41" s="672"/>
      <c r="DC41" s="673"/>
      <c r="DD41" s="663" t="s">
        <v>141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129544</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348</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507847</v>
      </c>
      <c r="CS42" s="670"/>
      <c r="CT42" s="670"/>
      <c r="CU42" s="670"/>
      <c r="CV42" s="670"/>
      <c r="CW42" s="670"/>
      <c r="CX42" s="670"/>
      <c r="CY42" s="671"/>
      <c r="CZ42" s="660">
        <v>10.7</v>
      </c>
      <c r="DA42" s="672"/>
      <c r="DB42" s="672"/>
      <c r="DC42" s="673"/>
      <c r="DD42" s="663">
        <v>106273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37583</v>
      </c>
      <c r="CS43" s="670"/>
      <c r="CT43" s="670"/>
      <c r="CU43" s="670"/>
      <c r="CV43" s="670"/>
      <c r="CW43" s="670"/>
      <c r="CX43" s="670"/>
      <c r="CY43" s="671"/>
      <c r="CZ43" s="660">
        <v>0.8</v>
      </c>
      <c r="DA43" s="672"/>
      <c r="DB43" s="672"/>
      <c r="DC43" s="673"/>
      <c r="DD43" s="663">
        <v>37583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492575</v>
      </c>
      <c r="CS44" s="658"/>
      <c r="CT44" s="658"/>
      <c r="CU44" s="658"/>
      <c r="CV44" s="658"/>
      <c r="CW44" s="658"/>
      <c r="CX44" s="658"/>
      <c r="CY44" s="659"/>
      <c r="CZ44" s="660">
        <v>10.3</v>
      </c>
      <c r="DA44" s="661"/>
      <c r="DB44" s="661"/>
      <c r="DC44" s="662"/>
      <c r="DD44" s="663">
        <v>93901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156361</v>
      </c>
      <c r="CS45" s="670"/>
      <c r="CT45" s="670"/>
      <c r="CU45" s="670"/>
      <c r="CV45" s="670"/>
      <c r="CW45" s="670"/>
      <c r="CX45" s="670"/>
      <c r="CY45" s="671"/>
      <c r="CZ45" s="660">
        <v>3.3</v>
      </c>
      <c r="DA45" s="672"/>
      <c r="DB45" s="672"/>
      <c r="DC45" s="673"/>
      <c r="DD45" s="663">
        <v>4247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336214</v>
      </c>
      <c r="CS46" s="658"/>
      <c r="CT46" s="658"/>
      <c r="CU46" s="658"/>
      <c r="CV46" s="658"/>
      <c r="CW46" s="658"/>
      <c r="CX46" s="658"/>
      <c r="CY46" s="659"/>
      <c r="CZ46" s="660">
        <v>7.1</v>
      </c>
      <c r="DA46" s="661"/>
      <c r="DB46" s="661"/>
      <c r="DC46" s="662"/>
      <c r="DD46" s="663">
        <v>89654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15272</v>
      </c>
      <c r="CS47" s="670"/>
      <c r="CT47" s="670"/>
      <c r="CU47" s="670"/>
      <c r="CV47" s="670"/>
      <c r="CW47" s="670"/>
      <c r="CX47" s="670"/>
      <c r="CY47" s="671"/>
      <c r="CZ47" s="660">
        <v>0.3</v>
      </c>
      <c r="DA47" s="672"/>
      <c r="DB47" s="672"/>
      <c r="DC47" s="673"/>
      <c r="DD47" s="663">
        <v>12372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141</v>
      </c>
      <c r="CS48" s="658"/>
      <c r="CT48" s="658"/>
      <c r="CU48" s="658"/>
      <c r="CV48" s="658"/>
      <c r="CW48" s="658"/>
      <c r="CX48" s="658"/>
      <c r="CY48" s="659"/>
      <c r="CZ48" s="660" t="s">
        <v>141</v>
      </c>
      <c r="DA48" s="661"/>
      <c r="DB48" s="661"/>
      <c r="DC48" s="662"/>
      <c r="DD48" s="663" t="s">
        <v>141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4764658</v>
      </c>
      <c r="CS49" s="642"/>
      <c r="CT49" s="642"/>
      <c r="CU49" s="642"/>
      <c r="CV49" s="642"/>
      <c r="CW49" s="642"/>
      <c r="CX49" s="642"/>
      <c r="CY49" s="643"/>
      <c r="CZ49" s="644">
        <v>100</v>
      </c>
      <c r="DA49" s="645"/>
      <c r="DB49" s="645"/>
      <c r="DC49" s="646"/>
      <c r="DD49" s="647">
        <v>2960808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1zpgI8qPyUPSyP5IyEk1/Enb1oraTaogWDhyFspDIdYTA/Cu2ZEfizDbLD6tdlFeXKATFSXwZ090878WvwzIlA==" saltValue="cAz9rPq6+aShueas29YK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7" zoomScale="70" zoomScaleNormal="25" zoomScaleSheetLayoutView="70" workbookViewId="0">
      <selection activeCell="AK23" sqref="AK23:AO2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4938</v>
      </c>
      <c r="R7" s="1139"/>
      <c r="S7" s="1139"/>
      <c r="T7" s="1139"/>
      <c r="U7" s="1139"/>
      <c r="V7" s="1139">
        <v>4762</v>
      </c>
      <c r="W7" s="1139"/>
      <c r="X7" s="1139"/>
      <c r="Y7" s="1139"/>
      <c r="Z7" s="1139"/>
      <c r="AA7" s="1139">
        <v>176</v>
      </c>
      <c r="AB7" s="1139"/>
      <c r="AC7" s="1139"/>
      <c r="AD7" s="1139"/>
      <c r="AE7" s="1140"/>
      <c r="AF7" s="1141">
        <v>150</v>
      </c>
      <c r="AG7" s="1142"/>
      <c r="AH7" s="1142"/>
      <c r="AI7" s="1142"/>
      <c r="AJ7" s="1143"/>
      <c r="AK7" s="1144"/>
      <c r="AL7" s="1145"/>
      <c r="AM7" s="1145"/>
      <c r="AN7" s="1145"/>
      <c r="AO7" s="1145"/>
      <c r="AP7" s="1145">
        <v>4640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600</v>
      </c>
      <c r="BT7" s="1136"/>
      <c r="BU7" s="1136"/>
      <c r="BV7" s="1136"/>
      <c r="BW7" s="1136"/>
      <c r="BX7" s="1136"/>
      <c r="BY7" s="1136"/>
      <c r="BZ7" s="1136"/>
      <c r="CA7" s="1136"/>
      <c r="CB7" s="1136"/>
      <c r="CC7" s="1136"/>
      <c r="CD7" s="1136"/>
      <c r="CE7" s="1136"/>
      <c r="CF7" s="1136"/>
      <c r="CG7" s="1148"/>
      <c r="CH7" s="1132">
        <v>-1</v>
      </c>
      <c r="CI7" s="1133"/>
      <c r="CJ7" s="1133"/>
      <c r="CK7" s="1133"/>
      <c r="CL7" s="1134"/>
      <c r="CM7" s="1132">
        <v>-441</v>
      </c>
      <c r="CN7" s="1133"/>
      <c r="CO7" s="1133"/>
      <c r="CP7" s="1133"/>
      <c r="CQ7" s="1134"/>
      <c r="CR7" s="1132">
        <v>11</v>
      </c>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0</v>
      </c>
      <c r="R8" s="1075"/>
      <c r="S8" s="1075"/>
      <c r="T8" s="1075"/>
      <c r="U8" s="1075"/>
      <c r="V8" s="1075">
        <v>0</v>
      </c>
      <c r="W8" s="1075"/>
      <c r="X8" s="1075"/>
      <c r="Y8" s="1075"/>
      <c r="Z8" s="1075"/>
      <c r="AA8" s="1075">
        <v>0</v>
      </c>
      <c r="AB8" s="1075"/>
      <c r="AC8" s="1075"/>
      <c r="AD8" s="1075"/>
      <c r="AE8" s="1076"/>
      <c r="AF8" s="1071">
        <v>0</v>
      </c>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601</v>
      </c>
      <c r="BT8" s="1029"/>
      <c r="BU8" s="1029"/>
      <c r="BV8" s="1029"/>
      <c r="BW8" s="1029"/>
      <c r="BX8" s="1029"/>
      <c r="BY8" s="1029"/>
      <c r="BZ8" s="1029"/>
      <c r="CA8" s="1029"/>
      <c r="CB8" s="1029"/>
      <c r="CC8" s="1029"/>
      <c r="CD8" s="1029"/>
      <c r="CE8" s="1029"/>
      <c r="CF8" s="1029"/>
      <c r="CG8" s="1050"/>
      <c r="CH8" s="1025">
        <v>-20</v>
      </c>
      <c r="CI8" s="1026"/>
      <c r="CJ8" s="1026"/>
      <c r="CK8" s="1026"/>
      <c r="CL8" s="1027"/>
      <c r="CM8" s="1025">
        <v>38</v>
      </c>
      <c r="CN8" s="1026"/>
      <c r="CO8" s="1026"/>
      <c r="CP8" s="1026"/>
      <c r="CQ8" s="1027"/>
      <c r="CR8" s="1025">
        <v>20</v>
      </c>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394</v>
      </c>
      <c r="C9" s="1067"/>
      <c r="D9" s="1067"/>
      <c r="E9" s="1067"/>
      <c r="F9" s="1067"/>
      <c r="G9" s="1067"/>
      <c r="H9" s="1067"/>
      <c r="I9" s="1067"/>
      <c r="J9" s="1067"/>
      <c r="K9" s="1067"/>
      <c r="L9" s="1067"/>
      <c r="M9" s="1067"/>
      <c r="N9" s="1067"/>
      <c r="O9" s="1067"/>
      <c r="P9" s="1068"/>
      <c r="Q9" s="1074">
        <v>4</v>
      </c>
      <c r="R9" s="1075"/>
      <c r="S9" s="1075"/>
      <c r="T9" s="1075"/>
      <c r="U9" s="1075"/>
      <c r="V9" s="1075">
        <v>4</v>
      </c>
      <c r="W9" s="1075"/>
      <c r="X9" s="1075"/>
      <c r="Y9" s="1075"/>
      <c r="Z9" s="1075"/>
      <c r="AA9" s="1075">
        <v>0</v>
      </c>
      <c r="AB9" s="1075"/>
      <c r="AC9" s="1075"/>
      <c r="AD9" s="1075"/>
      <c r="AE9" s="1076"/>
      <c r="AF9" s="1071" t="s">
        <v>395</v>
      </c>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602</v>
      </c>
      <c r="BT9" s="1029"/>
      <c r="BU9" s="1029"/>
      <c r="BV9" s="1029"/>
      <c r="BW9" s="1029"/>
      <c r="BX9" s="1029"/>
      <c r="BY9" s="1029"/>
      <c r="BZ9" s="1029"/>
      <c r="CA9" s="1029"/>
      <c r="CB9" s="1029"/>
      <c r="CC9" s="1029"/>
      <c r="CD9" s="1029"/>
      <c r="CE9" s="1029"/>
      <c r="CF9" s="1029"/>
      <c r="CG9" s="1050"/>
      <c r="CH9" s="1025">
        <v>18</v>
      </c>
      <c r="CI9" s="1026"/>
      <c r="CJ9" s="1026"/>
      <c r="CK9" s="1026"/>
      <c r="CL9" s="1027"/>
      <c r="CM9" s="1025">
        <v>85</v>
      </c>
      <c r="CN9" s="1026"/>
      <c r="CO9" s="1026"/>
      <c r="CP9" s="1026"/>
      <c r="CQ9" s="1027"/>
      <c r="CR9" s="1025">
        <v>30</v>
      </c>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150</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399</v>
      </c>
      <c r="R28" s="1087"/>
      <c r="S28" s="1087"/>
      <c r="T28" s="1087"/>
      <c r="U28" s="1087"/>
      <c r="V28" s="1087">
        <v>392</v>
      </c>
      <c r="W28" s="1087"/>
      <c r="X28" s="1087"/>
      <c r="Y28" s="1087"/>
      <c r="Z28" s="1087"/>
      <c r="AA28" s="1087">
        <v>7</v>
      </c>
      <c r="AB28" s="1087"/>
      <c r="AC28" s="1087"/>
      <c r="AD28" s="1087"/>
      <c r="AE28" s="1088"/>
      <c r="AF28" s="1089">
        <v>7</v>
      </c>
      <c r="AG28" s="1087"/>
      <c r="AH28" s="1087"/>
      <c r="AI28" s="1087"/>
      <c r="AJ28" s="1090"/>
      <c r="AK28" s="1078">
        <v>41</v>
      </c>
      <c r="AL28" s="1079"/>
      <c r="AM28" s="1079"/>
      <c r="AN28" s="1079"/>
      <c r="AO28" s="1079"/>
      <c r="AP28" s="1079"/>
      <c r="AQ28" s="1079"/>
      <c r="AR28" s="1079"/>
      <c r="AS28" s="1079"/>
      <c r="AT28" s="1079"/>
      <c r="AU28" s="1079">
        <v>41</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571</v>
      </c>
      <c r="R29" s="1075"/>
      <c r="S29" s="1075"/>
      <c r="T29" s="1075"/>
      <c r="U29" s="1075"/>
      <c r="V29" s="1075">
        <v>504</v>
      </c>
      <c r="W29" s="1075"/>
      <c r="X29" s="1075"/>
      <c r="Y29" s="1075"/>
      <c r="Z29" s="1075"/>
      <c r="AA29" s="1075">
        <v>67</v>
      </c>
      <c r="AB29" s="1075"/>
      <c r="AC29" s="1075"/>
      <c r="AD29" s="1075"/>
      <c r="AE29" s="1076"/>
      <c r="AF29" s="1071">
        <v>67</v>
      </c>
      <c r="AG29" s="1072"/>
      <c r="AH29" s="1072"/>
      <c r="AI29" s="1072"/>
      <c r="AJ29" s="1073"/>
      <c r="AK29" s="1016">
        <v>110</v>
      </c>
      <c r="AL29" s="1007"/>
      <c r="AM29" s="1007"/>
      <c r="AN29" s="1007"/>
      <c r="AO29" s="1007"/>
      <c r="AP29" s="1007"/>
      <c r="AQ29" s="1007"/>
      <c r="AR29" s="1007"/>
      <c r="AS29" s="1007"/>
      <c r="AT29" s="1007"/>
      <c r="AU29" s="1007">
        <v>110</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43</v>
      </c>
      <c r="R30" s="1075"/>
      <c r="S30" s="1075"/>
      <c r="T30" s="1075"/>
      <c r="U30" s="1075"/>
      <c r="V30" s="1075">
        <v>43</v>
      </c>
      <c r="W30" s="1075"/>
      <c r="X30" s="1075"/>
      <c r="Y30" s="1075"/>
      <c r="Z30" s="1075"/>
      <c r="AA30" s="1075">
        <v>0</v>
      </c>
      <c r="AB30" s="1075"/>
      <c r="AC30" s="1075"/>
      <c r="AD30" s="1075"/>
      <c r="AE30" s="1076"/>
      <c r="AF30" s="1071" t="s">
        <v>525</v>
      </c>
      <c r="AG30" s="1072"/>
      <c r="AH30" s="1072"/>
      <c r="AI30" s="1072"/>
      <c r="AJ30" s="1073"/>
      <c r="AK30" s="1016">
        <v>20</v>
      </c>
      <c r="AL30" s="1007"/>
      <c r="AM30" s="1007"/>
      <c r="AN30" s="1007"/>
      <c r="AO30" s="1007"/>
      <c r="AP30" s="1007"/>
      <c r="AQ30" s="1007"/>
      <c r="AR30" s="1007"/>
      <c r="AS30" s="1007"/>
      <c r="AT30" s="1007"/>
      <c r="AU30" s="1007">
        <v>20</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220</v>
      </c>
      <c r="R31" s="1075"/>
      <c r="S31" s="1075"/>
      <c r="T31" s="1075"/>
      <c r="U31" s="1075"/>
      <c r="V31" s="1075">
        <v>189</v>
      </c>
      <c r="W31" s="1075"/>
      <c r="X31" s="1075"/>
      <c r="Y31" s="1075"/>
      <c r="Z31" s="1075"/>
      <c r="AA31" s="1075">
        <v>31</v>
      </c>
      <c r="AB31" s="1075"/>
      <c r="AC31" s="1075"/>
      <c r="AD31" s="1075"/>
      <c r="AE31" s="1076"/>
      <c r="AF31" s="1071">
        <v>31</v>
      </c>
      <c r="AG31" s="1072"/>
      <c r="AH31" s="1072"/>
      <c r="AI31" s="1072"/>
      <c r="AJ31" s="1073"/>
      <c r="AK31" s="1016">
        <v>5</v>
      </c>
      <c r="AL31" s="1007"/>
      <c r="AM31" s="1007"/>
      <c r="AN31" s="1007"/>
      <c r="AO31" s="1007"/>
      <c r="AP31" s="1007">
        <v>18</v>
      </c>
      <c r="AQ31" s="1007"/>
      <c r="AR31" s="1007"/>
      <c r="AS31" s="1007"/>
      <c r="AT31" s="1007"/>
      <c r="AU31" s="1007">
        <v>5</v>
      </c>
      <c r="AV31" s="1007"/>
      <c r="AW31" s="1007"/>
      <c r="AX31" s="1007"/>
      <c r="AY31" s="1007"/>
      <c r="AZ31" s="1077"/>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186</v>
      </c>
      <c r="R32" s="1075"/>
      <c r="S32" s="1075"/>
      <c r="T32" s="1075"/>
      <c r="U32" s="1075"/>
      <c r="V32" s="1075">
        <v>186</v>
      </c>
      <c r="W32" s="1075"/>
      <c r="X32" s="1075"/>
      <c r="Y32" s="1075"/>
      <c r="Z32" s="1075"/>
      <c r="AA32" s="1075">
        <v>0</v>
      </c>
      <c r="AB32" s="1075"/>
      <c r="AC32" s="1075"/>
      <c r="AD32" s="1075"/>
      <c r="AE32" s="1076"/>
      <c r="AF32" s="1071" t="s">
        <v>525</v>
      </c>
      <c r="AG32" s="1072"/>
      <c r="AH32" s="1072"/>
      <c r="AI32" s="1072"/>
      <c r="AJ32" s="1073"/>
      <c r="AK32" s="1016">
        <v>87</v>
      </c>
      <c r="AL32" s="1007"/>
      <c r="AM32" s="1007"/>
      <c r="AN32" s="1007"/>
      <c r="AO32" s="1007"/>
      <c r="AP32" s="1007">
        <v>620</v>
      </c>
      <c r="AQ32" s="1007"/>
      <c r="AR32" s="1007"/>
      <c r="AS32" s="1007"/>
      <c r="AT32" s="1007"/>
      <c r="AU32" s="1007">
        <v>87</v>
      </c>
      <c r="AV32" s="1007"/>
      <c r="AW32" s="1007"/>
      <c r="AX32" s="1007"/>
      <c r="AY32" s="1007"/>
      <c r="AZ32" s="1077"/>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417</v>
      </c>
      <c r="C33" s="1067"/>
      <c r="D33" s="1067"/>
      <c r="E33" s="1067"/>
      <c r="F33" s="1067"/>
      <c r="G33" s="1067"/>
      <c r="H33" s="1067"/>
      <c r="I33" s="1067"/>
      <c r="J33" s="1067"/>
      <c r="K33" s="1067"/>
      <c r="L33" s="1067"/>
      <c r="M33" s="1067"/>
      <c r="N33" s="1067"/>
      <c r="O33" s="1067"/>
      <c r="P33" s="1068"/>
      <c r="Q33" s="1074">
        <v>34</v>
      </c>
      <c r="R33" s="1075"/>
      <c r="S33" s="1075"/>
      <c r="T33" s="1075"/>
      <c r="U33" s="1075"/>
      <c r="V33" s="1075">
        <v>34</v>
      </c>
      <c r="W33" s="1075"/>
      <c r="X33" s="1075"/>
      <c r="Y33" s="1075"/>
      <c r="Z33" s="1075"/>
      <c r="AA33" s="1075">
        <v>0</v>
      </c>
      <c r="AB33" s="1075"/>
      <c r="AC33" s="1075"/>
      <c r="AD33" s="1075"/>
      <c r="AE33" s="1076"/>
      <c r="AF33" s="1071" t="s">
        <v>525</v>
      </c>
      <c r="AG33" s="1072"/>
      <c r="AH33" s="1072"/>
      <c r="AI33" s="1072"/>
      <c r="AJ33" s="1073"/>
      <c r="AK33" s="1016">
        <v>26</v>
      </c>
      <c r="AL33" s="1007"/>
      <c r="AM33" s="1007"/>
      <c r="AN33" s="1007"/>
      <c r="AO33" s="1007"/>
      <c r="AP33" s="1007">
        <v>257</v>
      </c>
      <c r="AQ33" s="1007"/>
      <c r="AR33" s="1007"/>
      <c r="AS33" s="1007"/>
      <c r="AT33" s="1007"/>
      <c r="AU33" s="1007">
        <v>26</v>
      </c>
      <c r="AV33" s="1007"/>
      <c r="AW33" s="1007"/>
      <c r="AX33" s="1007"/>
      <c r="AY33" s="1007"/>
      <c r="AZ33" s="1077"/>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419</v>
      </c>
      <c r="C34" s="1067"/>
      <c r="D34" s="1067"/>
      <c r="E34" s="1067"/>
      <c r="F34" s="1067"/>
      <c r="G34" s="1067"/>
      <c r="H34" s="1067"/>
      <c r="I34" s="1067"/>
      <c r="J34" s="1067"/>
      <c r="K34" s="1067"/>
      <c r="L34" s="1067"/>
      <c r="M34" s="1067"/>
      <c r="N34" s="1067"/>
      <c r="O34" s="1067"/>
      <c r="P34" s="1068"/>
      <c r="Q34" s="1074">
        <v>15</v>
      </c>
      <c r="R34" s="1075"/>
      <c r="S34" s="1075"/>
      <c r="T34" s="1075"/>
      <c r="U34" s="1075"/>
      <c r="V34" s="1075">
        <v>15</v>
      </c>
      <c r="W34" s="1075"/>
      <c r="X34" s="1075"/>
      <c r="Y34" s="1075"/>
      <c r="Z34" s="1075"/>
      <c r="AA34" s="1075">
        <v>0</v>
      </c>
      <c r="AB34" s="1075"/>
      <c r="AC34" s="1075"/>
      <c r="AD34" s="1075"/>
      <c r="AE34" s="1076"/>
      <c r="AF34" s="1071" t="s">
        <v>525</v>
      </c>
      <c r="AG34" s="1072"/>
      <c r="AH34" s="1072"/>
      <c r="AI34" s="1072"/>
      <c r="AJ34" s="1073"/>
      <c r="AK34" s="1016">
        <v>12</v>
      </c>
      <c r="AL34" s="1007"/>
      <c r="AM34" s="1007"/>
      <c r="AN34" s="1007"/>
      <c r="AO34" s="1007"/>
      <c r="AP34" s="1007">
        <v>41</v>
      </c>
      <c r="AQ34" s="1007"/>
      <c r="AR34" s="1007"/>
      <c r="AS34" s="1007"/>
      <c r="AT34" s="1007"/>
      <c r="AU34" s="1007">
        <v>12</v>
      </c>
      <c r="AV34" s="1007"/>
      <c r="AW34" s="1007"/>
      <c r="AX34" s="1007"/>
      <c r="AY34" s="1007"/>
      <c r="AZ34" s="1077"/>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420</v>
      </c>
      <c r="C35" s="1067"/>
      <c r="D35" s="1067"/>
      <c r="E35" s="1067"/>
      <c r="F35" s="1067"/>
      <c r="G35" s="1067"/>
      <c r="H35" s="1067"/>
      <c r="I35" s="1067"/>
      <c r="J35" s="1067"/>
      <c r="K35" s="1067"/>
      <c r="L35" s="1067"/>
      <c r="M35" s="1067"/>
      <c r="N35" s="1067"/>
      <c r="O35" s="1067"/>
      <c r="P35" s="1068"/>
      <c r="Q35" s="1074">
        <v>3</v>
      </c>
      <c r="R35" s="1075"/>
      <c r="S35" s="1075"/>
      <c r="T35" s="1075"/>
      <c r="U35" s="1075"/>
      <c r="V35" s="1075">
        <v>3</v>
      </c>
      <c r="W35" s="1075"/>
      <c r="X35" s="1075"/>
      <c r="Y35" s="1075"/>
      <c r="Z35" s="1075"/>
      <c r="AA35" s="1075">
        <v>0</v>
      </c>
      <c r="AB35" s="1075"/>
      <c r="AC35" s="1075"/>
      <c r="AD35" s="1075"/>
      <c r="AE35" s="1076"/>
      <c r="AF35" s="1071" t="s">
        <v>525</v>
      </c>
      <c r="AG35" s="1072"/>
      <c r="AH35" s="1072"/>
      <c r="AI35" s="1072"/>
      <c r="AJ35" s="1073"/>
      <c r="AK35" s="1016">
        <v>2</v>
      </c>
      <c r="AL35" s="1007"/>
      <c r="AM35" s="1007"/>
      <c r="AN35" s="1007"/>
      <c r="AO35" s="1007"/>
      <c r="AP35" s="1007">
        <v>4</v>
      </c>
      <c r="AQ35" s="1007"/>
      <c r="AR35" s="1007"/>
      <c r="AS35" s="1007"/>
      <c r="AT35" s="1007"/>
      <c r="AU35" s="1007">
        <v>2</v>
      </c>
      <c r="AV35" s="1007"/>
      <c r="AW35" s="1007"/>
      <c r="AX35" s="1007"/>
      <c r="AY35" s="1007"/>
      <c r="AZ35" s="1077"/>
      <c r="BA35" s="1077"/>
      <c r="BB35" s="1077"/>
      <c r="BC35" s="1077"/>
      <c r="BD35" s="1077"/>
      <c r="BE35" s="1008" t="s">
        <v>413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422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105</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395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426</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430</v>
      </c>
      <c r="AQ66" s="1038"/>
      <c r="AR66" s="1038"/>
      <c r="AS66" s="1038"/>
      <c r="AT66" s="1039"/>
      <c r="AU66" s="1037" t="s">
        <v>431</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590</v>
      </c>
      <c r="C68" s="1022"/>
      <c r="D68" s="1022"/>
      <c r="E68" s="1022"/>
      <c r="F68" s="1022"/>
      <c r="G68" s="1022"/>
      <c r="H68" s="1022"/>
      <c r="I68" s="1022"/>
      <c r="J68" s="1022"/>
      <c r="K68" s="1022"/>
      <c r="L68" s="1022"/>
      <c r="M68" s="1022"/>
      <c r="N68" s="1022"/>
      <c r="O68" s="1022"/>
      <c r="P68" s="1023"/>
      <c r="Q68" s="1024">
        <v>8127</v>
      </c>
      <c r="R68" s="1018"/>
      <c r="S68" s="1018"/>
      <c r="T68" s="1018"/>
      <c r="U68" s="1018"/>
      <c r="V68" s="1018">
        <v>8001</v>
      </c>
      <c r="W68" s="1018"/>
      <c r="X68" s="1018"/>
      <c r="Y68" s="1018"/>
      <c r="Z68" s="1018"/>
      <c r="AA68" s="1018">
        <v>126</v>
      </c>
      <c r="AB68" s="1018"/>
      <c r="AC68" s="1018"/>
      <c r="AD68" s="1018"/>
      <c r="AE68" s="1018"/>
      <c r="AF68" s="1018">
        <v>126</v>
      </c>
      <c r="AG68" s="1018"/>
      <c r="AH68" s="1018"/>
      <c r="AI68" s="1018"/>
      <c r="AJ68" s="1018"/>
      <c r="AK68" s="1018">
        <v>1019</v>
      </c>
      <c r="AL68" s="1018"/>
      <c r="AM68" s="1018"/>
      <c r="AN68" s="1018"/>
      <c r="AO68" s="1018"/>
      <c r="AP68" s="1018">
        <v>9118</v>
      </c>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591</v>
      </c>
      <c r="C69" s="1011"/>
      <c r="D69" s="1011"/>
      <c r="E69" s="1011"/>
      <c r="F69" s="1011"/>
      <c r="G69" s="1011"/>
      <c r="H69" s="1011"/>
      <c r="I69" s="1011"/>
      <c r="J69" s="1011"/>
      <c r="K69" s="1011"/>
      <c r="L69" s="1011"/>
      <c r="M69" s="1011"/>
      <c r="N69" s="1011"/>
      <c r="O69" s="1011"/>
      <c r="P69" s="1012"/>
      <c r="Q69" s="1013">
        <v>564</v>
      </c>
      <c r="R69" s="1007"/>
      <c r="S69" s="1007"/>
      <c r="T69" s="1007"/>
      <c r="U69" s="1007"/>
      <c r="V69" s="1007">
        <v>483</v>
      </c>
      <c r="W69" s="1007"/>
      <c r="X69" s="1007"/>
      <c r="Y69" s="1007"/>
      <c r="Z69" s="1007"/>
      <c r="AA69" s="1007">
        <v>81</v>
      </c>
      <c r="AB69" s="1007"/>
      <c r="AC69" s="1007"/>
      <c r="AD69" s="1007"/>
      <c r="AE69" s="1007"/>
      <c r="AF69" s="1007">
        <v>1492</v>
      </c>
      <c r="AG69" s="1007"/>
      <c r="AH69" s="1007"/>
      <c r="AI69" s="1007"/>
      <c r="AJ69" s="1007"/>
      <c r="AK69" s="1007" t="s">
        <v>608</v>
      </c>
      <c r="AL69" s="1007"/>
      <c r="AM69" s="1007"/>
      <c r="AN69" s="1007"/>
      <c r="AO69" s="1007"/>
      <c r="AP69" s="1007">
        <v>309</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592</v>
      </c>
      <c r="C70" s="1011"/>
      <c r="D70" s="1011"/>
      <c r="E70" s="1011"/>
      <c r="F70" s="1011"/>
      <c r="G70" s="1011"/>
      <c r="H70" s="1011"/>
      <c r="I70" s="1011"/>
      <c r="J70" s="1011"/>
      <c r="K70" s="1011"/>
      <c r="L70" s="1011"/>
      <c r="M70" s="1011"/>
      <c r="N70" s="1011"/>
      <c r="O70" s="1011"/>
      <c r="P70" s="1012"/>
      <c r="Q70" s="1013">
        <v>6836</v>
      </c>
      <c r="R70" s="1007"/>
      <c r="S70" s="1007"/>
      <c r="T70" s="1007"/>
      <c r="U70" s="1007"/>
      <c r="V70" s="1007">
        <v>5439</v>
      </c>
      <c r="W70" s="1007"/>
      <c r="X70" s="1007"/>
      <c r="Y70" s="1007"/>
      <c r="Z70" s="1007"/>
      <c r="AA70" s="1007">
        <v>1397</v>
      </c>
      <c r="AB70" s="1007"/>
      <c r="AC70" s="1007"/>
      <c r="AD70" s="1007"/>
      <c r="AE70" s="1007"/>
      <c r="AF70" s="1007"/>
      <c r="AG70" s="1007"/>
      <c r="AH70" s="1007"/>
      <c r="AI70" s="1007"/>
      <c r="AJ70" s="1007"/>
      <c r="AK70" s="1007">
        <v>14</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593</v>
      </c>
      <c r="C71" s="1011"/>
      <c r="D71" s="1011"/>
      <c r="E71" s="1011"/>
      <c r="F71" s="1011"/>
      <c r="G71" s="1011"/>
      <c r="H71" s="1011"/>
      <c r="I71" s="1011"/>
      <c r="J71" s="1011"/>
      <c r="K71" s="1011"/>
      <c r="L71" s="1011"/>
      <c r="M71" s="1011"/>
      <c r="N71" s="1011"/>
      <c r="O71" s="1011"/>
      <c r="P71" s="1012"/>
      <c r="Q71" s="1013">
        <v>1548</v>
      </c>
      <c r="R71" s="1007"/>
      <c r="S71" s="1007"/>
      <c r="T71" s="1007"/>
      <c r="U71" s="1007"/>
      <c r="V71" s="1007">
        <v>1547</v>
      </c>
      <c r="W71" s="1007"/>
      <c r="X71" s="1007"/>
      <c r="Y71" s="1007"/>
      <c r="Z71" s="1007"/>
      <c r="AA71" s="1007">
        <v>1</v>
      </c>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594</v>
      </c>
      <c r="C72" s="1011"/>
      <c r="D72" s="1011"/>
      <c r="E72" s="1011"/>
      <c r="F72" s="1011"/>
      <c r="G72" s="1011"/>
      <c r="H72" s="1011"/>
      <c r="I72" s="1011"/>
      <c r="J72" s="1011"/>
      <c r="K72" s="1011"/>
      <c r="L72" s="1011"/>
      <c r="M72" s="1011"/>
      <c r="N72" s="1011"/>
      <c r="O72" s="1011"/>
      <c r="P72" s="1012"/>
      <c r="Q72" s="1013">
        <v>15</v>
      </c>
      <c r="R72" s="1007"/>
      <c r="S72" s="1007"/>
      <c r="T72" s="1007"/>
      <c r="U72" s="1007"/>
      <c r="V72" s="1007">
        <v>15</v>
      </c>
      <c r="W72" s="1007"/>
      <c r="X72" s="1007"/>
      <c r="Y72" s="1007"/>
      <c r="Z72" s="1007"/>
      <c r="AA72" s="1007">
        <v>0</v>
      </c>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595</v>
      </c>
      <c r="C73" s="1011"/>
      <c r="D73" s="1011"/>
      <c r="E73" s="1011"/>
      <c r="F73" s="1011"/>
      <c r="G73" s="1011"/>
      <c r="H73" s="1011"/>
      <c r="I73" s="1011"/>
      <c r="J73" s="1011"/>
      <c r="K73" s="1011"/>
      <c r="L73" s="1011"/>
      <c r="M73" s="1011"/>
      <c r="N73" s="1011"/>
      <c r="O73" s="1011"/>
      <c r="P73" s="1012"/>
      <c r="Q73" s="1013">
        <v>56</v>
      </c>
      <c r="R73" s="1007"/>
      <c r="S73" s="1007"/>
      <c r="T73" s="1007"/>
      <c r="U73" s="1007"/>
      <c r="V73" s="1007">
        <v>38</v>
      </c>
      <c r="W73" s="1007"/>
      <c r="X73" s="1007"/>
      <c r="Y73" s="1007"/>
      <c r="Z73" s="1007"/>
      <c r="AA73" s="1007">
        <v>18</v>
      </c>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596</v>
      </c>
      <c r="C74" s="1011"/>
      <c r="D74" s="1011"/>
      <c r="E74" s="1011"/>
      <c r="F74" s="1011"/>
      <c r="G74" s="1011"/>
      <c r="H74" s="1011"/>
      <c r="I74" s="1011"/>
      <c r="J74" s="1011"/>
      <c r="K74" s="1011"/>
      <c r="L74" s="1011"/>
      <c r="M74" s="1011"/>
      <c r="N74" s="1011"/>
      <c r="O74" s="1011"/>
      <c r="P74" s="1012"/>
      <c r="Q74" s="1013">
        <v>40</v>
      </c>
      <c r="R74" s="1007"/>
      <c r="S74" s="1007"/>
      <c r="T74" s="1007"/>
      <c r="U74" s="1007"/>
      <c r="V74" s="1007">
        <v>39</v>
      </c>
      <c r="W74" s="1007"/>
      <c r="X74" s="1007"/>
      <c r="Y74" s="1007"/>
      <c r="Z74" s="1007"/>
      <c r="AA74" s="1007">
        <v>1</v>
      </c>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597</v>
      </c>
      <c r="C75" s="1011"/>
      <c r="D75" s="1011"/>
      <c r="E75" s="1011"/>
      <c r="F75" s="1011"/>
      <c r="G75" s="1011"/>
      <c r="H75" s="1011"/>
      <c r="I75" s="1011"/>
      <c r="J75" s="1011"/>
      <c r="K75" s="1011"/>
      <c r="L75" s="1011"/>
      <c r="M75" s="1011"/>
      <c r="N75" s="1011"/>
      <c r="O75" s="1011"/>
      <c r="P75" s="1012"/>
      <c r="Q75" s="1014">
        <v>909</v>
      </c>
      <c r="R75" s="1015"/>
      <c r="S75" s="1015"/>
      <c r="T75" s="1015"/>
      <c r="U75" s="1016"/>
      <c r="V75" s="1017">
        <v>848</v>
      </c>
      <c r="W75" s="1015"/>
      <c r="X75" s="1015"/>
      <c r="Y75" s="1015"/>
      <c r="Z75" s="1016"/>
      <c r="AA75" s="1017">
        <v>61</v>
      </c>
      <c r="AB75" s="1015"/>
      <c r="AC75" s="1015"/>
      <c r="AD75" s="1015"/>
      <c r="AE75" s="1016"/>
      <c r="AF75" s="1017">
        <v>53</v>
      </c>
      <c r="AG75" s="1015"/>
      <c r="AH75" s="1015"/>
      <c r="AI75" s="1015"/>
      <c r="AJ75" s="1016"/>
      <c r="AK75" s="1017">
        <v>0</v>
      </c>
      <c r="AL75" s="1015"/>
      <c r="AM75" s="1015"/>
      <c r="AN75" s="1015"/>
      <c r="AO75" s="1016"/>
      <c r="AP75" s="1017">
        <v>0</v>
      </c>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598</v>
      </c>
      <c r="C76" s="1011"/>
      <c r="D76" s="1011"/>
      <c r="E76" s="1011"/>
      <c r="F76" s="1011"/>
      <c r="G76" s="1011"/>
      <c r="H76" s="1011"/>
      <c r="I76" s="1011"/>
      <c r="J76" s="1011"/>
      <c r="K76" s="1011"/>
      <c r="L76" s="1011"/>
      <c r="M76" s="1011"/>
      <c r="N76" s="1011"/>
      <c r="O76" s="1011"/>
      <c r="P76" s="1012"/>
      <c r="Q76" s="1014">
        <v>253547</v>
      </c>
      <c r="R76" s="1015"/>
      <c r="S76" s="1015"/>
      <c r="T76" s="1015"/>
      <c r="U76" s="1016"/>
      <c r="V76" s="1017">
        <v>238716</v>
      </c>
      <c r="W76" s="1015"/>
      <c r="X76" s="1015"/>
      <c r="Y76" s="1015"/>
      <c r="Z76" s="1016"/>
      <c r="AA76" s="1017">
        <v>14831</v>
      </c>
      <c r="AB76" s="1015"/>
      <c r="AC76" s="1015"/>
      <c r="AD76" s="1015"/>
      <c r="AE76" s="1016"/>
      <c r="AF76" s="1017">
        <v>14831</v>
      </c>
      <c r="AG76" s="1015"/>
      <c r="AH76" s="1015"/>
      <c r="AI76" s="1015"/>
      <c r="AJ76" s="1016"/>
      <c r="AK76" s="1017">
        <v>635</v>
      </c>
      <c r="AL76" s="1015"/>
      <c r="AM76" s="1015"/>
      <c r="AN76" s="1015"/>
      <c r="AO76" s="1016"/>
      <c r="AP76" s="1017">
        <v>0</v>
      </c>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599</v>
      </c>
      <c r="C77" s="1011"/>
      <c r="D77" s="1011"/>
      <c r="E77" s="1011"/>
      <c r="F77" s="1011"/>
      <c r="G77" s="1011"/>
      <c r="H77" s="1011"/>
      <c r="I77" s="1011"/>
      <c r="J77" s="1011"/>
      <c r="K77" s="1011"/>
      <c r="L77" s="1011"/>
      <c r="M77" s="1011"/>
      <c r="N77" s="1011"/>
      <c r="O77" s="1011"/>
      <c r="P77" s="1012"/>
      <c r="Q77" s="1014">
        <v>20</v>
      </c>
      <c r="R77" s="1015"/>
      <c r="S77" s="1015"/>
      <c r="T77" s="1015"/>
      <c r="U77" s="1016"/>
      <c r="V77" s="1017">
        <v>13</v>
      </c>
      <c r="W77" s="1015"/>
      <c r="X77" s="1015"/>
      <c r="Y77" s="1015"/>
      <c r="Z77" s="1016"/>
      <c r="AA77" s="1017">
        <v>6</v>
      </c>
      <c r="AB77" s="1015"/>
      <c r="AC77" s="1015"/>
      <c r="AD77" s="1015"/>
      <c r="AE77" s="1016"/>
      <c r="AF77" s="1017">
        <v>6</v>
      </c>
      <c r="AG77" s="1015"/>
      <c r="AH77" s="1015"/>
      <c r="AI77" s="1015"/>
      <c r="AJ77" s="1016"/>
      <c r="AK77" s="1017">
        <v>4</v>
      </c>
      <c r="AL77" s="1015"/>
      <c r="AM77" s="1015"/>
      <c r="AN77" s="1015"/>
      <c r="AO77" s="1016"/>
      <c r="AP77" s="1017">
        <v>0</v>
      </c>
      <c r="AQ77" s="1015"/>
      <c r="AR77" s="1015"/>
      <c r="AS77" s="1015"/>
      <c r="AT77" s="1016"/>
      <c r="AU77" s="1017">
        <v>0</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312</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312</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312</v>
      </c>
      <c r="DR109" s="932"/>
      <c r="DS109" s="932"/>
      <c r="DT109" s="932"/>
      <c r="DU109" s="933"/>
      <c r="DV109" s="934" t="s">
        <v>443</v>
      </c>
      <c r="DW109" s="932"/>
      <c r="DX109" s="932"/>
      <c r="DY109" s="932"/>
      <c r="DZ109" s="965"/>
    </row>
    <row r="110" spans="1:131" s="230" customFormat="1" ht="26.25" customHeight="1" x14ac:dyDescent="0.15">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743172</v>
      </c>
      <c r="AB110" s="925"/>
      <c r="AC110" s="925"/>
      <c r="AD110" s="925"/>
      <c r="AE110" s="926"/>
      <c r="AF110" s="927">
        <v>745280</v>
      </c>
      <c r="AG110" s="925"/>
      <c r="AH110" s="925"/>
      <c r="AI110" s="925"/>
      <c r="AJ110" s="926"/>
      <c r="AK110" s="927">
        <v>749893</v>
      </c>
      <c r="AL110" s="925"/>
      <c r="AM110" s="925"/>
      <c r="AN110" s="925"/>
      <c r="AO110" s="926"/>
      <c r="AP110" s="928">
        <v>38.799999999999997</v>
      </c>
      <c r="AQ110" s="929"/>
      <c r="AR110" s="929"/>
      <c r="AS110" s="929"/>
      <c r="AT110" s="930"/>
      <c r="AU110" s="966" t="s">
        <v>75</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5717350</v>
      </c>
      <c r="BR110" s="878"/>
      <c r="BS110" s="878"/>
      <c r="BT110" s="878"/>
      <c r="BU110" s="878"/>
      <c r="BV110" s="878">
        <v>5191142</v>
      </c>
      <c r="BW110" s="878"/>
      <c r="BX110" s="878"/>
      <c r="BY110" s="878"/>
      <c r="BZ110" s="878"/>
      <c r="CA110" s="878">
        <v>4640366</v>
      </c>
      <c r="CB110" s="878"/>
      <c r="CC110" s="878"/>
      <c r="CD110" s="878"/>
      <c r="CE110" s="878"/>
      <c r="CF110" s="902">
        <v>240.4</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179</v>
      </c>
      <c r="DH110" s="878"/>
      <c r="DI110" s="878"/>
      <c r="DJ110" s="878"/>
      <c r="DK110" s="878"/>
      <c r="DL110" s="878" t="s">
        <v>415</v>
      </c>
      <c r="DM110" s="878"/>
      <c r="DN110" s="878"/>
      <c r="DO110" s="878"/>
      <c r="DP110" s="878"/>
      <c r="DQ110" s="878" t="s">
        <v>449</v>
      </c>
      <c r="DR110" s="878"/>
      <c r="DS110" s="878"/>
      <c r="DT110" s="878"/>
      <c r="DU110" s="878"/>
      <c r="DV110" s="879" t="s">
        <v>395</v>
      </c>
      <c r="DW110" s="879"/>
      <c r="DX110" s="879"/>
      <c r="DY110" s="879"/>
      <c r="DZ110" s="880"/>
    </row>
    <row r="111" spans="1:131" s="230" customFormat="1" ht="26.25" customHeight="1" x14ac:dyDescent="0.15">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395</v>
      </c>
      <c r="AB111" s="955"/>
      <c r="AC111" s="955"/>
      <c r="AD111" s="955"/>
      <c r="AE111" s="956"/>
      <c r="AF111" s="957" t="s">
        <v>395</v>
      </c>
      <c r="AG111" s="955"/>
      <c r="AH111" s="955"/>
      <c r="AI111" s="955"/>
      <c r="AJ111" s="956"/>
      <c r="AK111" s="957" t="s">
        <v>179</v>
      </c>
      <c r="AL111" s="955"/>
      <c r="AM111" s="955"/>
      <c r="AN111" s="955"/>
      <c r="AO111" s="956"/>
      <c r="AP111" s="958" t="s">
        <v>395</v>
      </c>
      <c r="AQ111" s="959"/>
      <c r="AR111" s="959"/>
      <c r="AS111" s="959"/>
      <c r="AT111" s="960"/>
      <c r="AU111" s="968"/>
      <c r="AV111" s="969"/>
      <c r="AW111" s="969"/>
      <c r="AX111" s="969"/>
      <c r="AY111" s="969"/>
      <c r="AZ111" s="851" t="s">
        <v>451</v>
      </c>
      <c r="BA111" s="788"/>
      <c r="BB111" s="788"/>
      <c r="BC111" s="788"/>
      <c r="BD111" s="788"/>
      <c r="BE111" s="788"/>
      <c r="BF111" s="788"/>
      <c r="BG111" s="788"/>
      <c r="BH111" s="788"/>
      <c r="BI111" s="788"/>
      <c r="BJ111" s="788"/>
      <c r="BK111" s="788"/>
      <c r="BL111" s="788"/>
      <c r="BM111" s="788"/>
      <c r="BN111" s="788"/>
      <c r="BO111" s="788"/>
      <c r="BP111" s="789"/>
      <c r="BQ111" s="852" t="s">
        <v>179</v>
      </c>
      <c r="BR111" s="853"/>
      <c r="BS111" s="853"/>
      <c r="BT111" s="853"/>
      <c r="BU111" s="853"/>
      <c r="BV111" s="853" t="s">
        <v>415</v>
      </c>
      <c r="BW111" s="853"/>
      <c r="BX111" s="853"/>
      <c r="BY111" s="853"/>
      <c r="BZ111" s="853"/>
      <c r="CA111" s="853" t="s">
        <v>452</v>
      </c>
      <c r="CB111" s="853"/>
      <c r="CC111" s="853"/>
      <c r="CD111" s="853"/>
      <c r="CE111" s="853"/>
      <c r="CF111" s="911" t="s">
        <v>449</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418</v>
      </c>
      <c r="DH111" s="853"/>
      <c r="DI111" s="853"/>
      <c r="DJ111" s="853"/>
      <c r="DK111" s="853"/>
      <c r="DL111" s="853" t="s">
        <v>179</v>
      </c>
      <c r="DM111" s="853"/>
      <c r="DN111" s="853"/>
      <c r="DO111" s="853"/>
      <c r="DP111" s="853"/>
      <c r="DQ111" s="853" t="s">
        <v>418</v>
      </c>
      <c r="DR111" s="853"/>
      <c r="DS111" s="853"/>
      <c r="DT111" s="853"/>
      <c r="DU111" s="853"/>
      <c r="DV111" s="830" t="s">
        <v>454</v>
      </c>
      <c r="DW111" s="830"/>
      <c r="DX111" s="830"/>
      <c r="DY111" s="830"/>
      <c r="DZ111" s="831"/>
    </row>
    <row r="112" spans="1:131" s="230" customFormat="1" ht="26.25" customHeight="1" x14ac:dyDescent="0.15">
      <c r="A112" s="948" t="s">
        <v>455</v>
      </c>
      <c r="B112" s="949"/>
      <c r="C112" s="788" t="s">
        <v>456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415</v>
      </c>
      <c r="AB112" s="816"/>
      <c r="AC112" s="816"/>
      <c r="AD112" s="816"/>
      <c r="AE112" s="817"/>
      <c r="AF112" s="818" t="s">
        <v>415</v>
      </c>
      <c r="AG112" s="816"/>
      <c r="AH112" s="816"/>
      <c r="AI112" s="816"/>
      <c r="AJ112" s="817"/>
      <c r="AK112" s="818" t="s">
        <v>415</v>
      </c>
      <c r="AL112" s="816"/>
      <c r="AM112" s="816"/>
      <c r="AN112" s="816"/>
      <c r="AO112" s="817"/>
      <c r="AP112" s="860" t="s">
        <v>418</v>
      </c>
      <c r="AQ112" s="861"/>
      <c r="AR112" s="861"/>
      <c r="AS112" s="861"/>
      <c r="AT112" s="862"/>
      <c r="AU112" s="968"/>
      <c r="AV112" s="969"/>
      <c r="AW112" s="969"/>
      <c r="AX112" s="969"/>
      <c r="AY112" s="969"/>
      <c r="AZ112" s="851" t="s">
        <v>457</v>
      </c>
      <c r="BA112" s="788"/>
      <c r="BB112" s="788"/>
      <c r="BC112" s="788"/>
      <c r="BD112" s="788"/>
      <c r="BE112" s="788"/>
      <c r="BF112" s="788"/>
      <c r="BG112" s="788"/>
      <c r="BH112" s="788"/>
      <c r="BI112" s="788"/>
      <c r="BJ112" s="788"/>
      <c r="BK112" s="788"/>
      <c r="BL112" s="788"/>
      <c r="BM112" s="788"/>
      <c r="BN112" s="788"/>
      <c r="BO112" s="788"/>
      <c r="BP112" s="789"/>
      <c r="BQ112" s="852">
        <v>1117622</v>
      </c>
      <c r="BR112" s="853"/>
      <c r="BS112" s="853"/>
      <c r="BT112" s="853"/>
      <c r="BU112" s="853"/>
      <c r="BV112" s="853">
        <v>1033341</v>
      </c>
      <c r="BW112" s="853"/>
      <c r="BX112" s="853"/>
      <c r="BY112" s="853"/>
      <c r="BZ112" s="853"/>
      <c r="CA112" s="853">
        <v>987706</v>
      </c>
      <c r="CB112" s="853"/>
      <c r="CC112" s="853"/>
      <c r="CD112" s="853"/>
      <c r="CE112" s="853"/>
      <c r="CF112" s="911">
        <v>51.2</v>
      </c>
      <c r="CG112" s="912"/>
      <c r="CH112" s="912"/>
      <c r="CI112" s="912"/>
      <c r="CJ112" s="912"/>
      <c r="CK112" s="963"/>
      <c r="CL112" s="857"/>
      <c r="CM112" s="851" t="s">
        <v>458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449</v>
      </c>
      <c r="DH112" s="853"/>
      <c r="DI112" s="853"/>
      <c r="DJ112" s="853"/>
      <c r="DK112" s="853"/>
      <c r="DL112" s="853" t="s">
        <v>395</v>
      </c>
      <c r="DM112" s="853"/>
      <c r="DN112" s="853"/>
      <c r="DO112" s="853"/>
      <c r="DP112" s="853"/>
      <c r="DQ112" s="853" t="s">
        <v>449</v>
      </c>
      <c r="DR112" s="853"/>
      <c r="DS112" s="853"/>
      <c r="DT112" s="853"/>
      <c r="DU112" s="853"/>
      <c r="DV112" s="830" t="s">
        <v>415</v>
      </c>
      <c r="DW112" s="830"/>
      <c r="DX112" s="830"/>
      <c r="DY112" s="830"/>
      <c r="DZ112" s="831"/>
    </row>
    <row r="113" spans="1:130" s="230" customFormat="1" ht="26.25" customHeight="1" x14ac:dyDescent="0.15">
      <c r="A113" s="950"/>
      <c r="B113" s="951"/>
      <c r="C113" s="788" t="s">
        <v>459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122501</v>
      </c>
      <c r="AB113" s="955"/>
      <c r="AC113" s="955"/>
      <c r="AD113" s="955"/>
      <c r="AE113" s="956"/>
      <c r="AF113" s="957">
        <v>120261</v>
      </c>
      <c r="AG113" s="955"/>
      <c r="AH113" s="955"/>
      <c r="AI113" s="955"/>
      <c r="AJ113" s="956"/>
      <c r="AK113" s="957">
        <v>119224</v>
      </c>
      <c r="AL113" s="955"/>
      <c r="AM113" s="955"/>
      <c r="AN113" s="955"/>
      <c r="AO113" s="956"/>
      <c r="AP113" s="958">
        <v>6.2</v>
      </c>
      <c r="AQ113" s="959"/>
      <c r="AR113" s="959"/>
      <c r="AS113" s="959"/>
      <c r="AT113" s="960"/>
      <c r="AU113" s="968"/>
      <c r="AV113" s="969"/>
      <c r="AW113" s="969"/>
      <c r="AX113" s="969"/>
      <c r="AY113" s="969"/>
      <c r="AZ113" s="851" t="s">
        <v>460</v>
      </c>
      <c r="BA113" s="788"/>
      <c r="BB113" s="788"/>
      <c r="BC113" s="788"/>
      <c r="BD113" s="788"/>
      <c r="BE113" s="788"/>
      <c r="BF113" s="788"/>
      <c r="BG113" s="788"/>
      <c r="BH113" s="788"/>
      <c r="BI113" s="788"/>
      <c r="BJ113" s="788"/>
      <c r="BK113" s="788"/>
      <c r="BL113" s="788"/>
      <c r="BM113" s="788"/>
      <c r="BN113" s="788"/>
      <c r="BO113" s="788"/>
      <c r="BP113" s="789"/>
      <c r="BQ113" s="852">
        <v>229605</v>
      </c>
      <c r="BR113" s="853"/>
      <c r="BS113" s="853"/>
      <c r="BT113" s="853"/>
      <c r="BU113" s="853"/>
      <c r="BV113" s="853">
        <v>2628079</v>
      </c>
      <c r="BW113" s="853"/>
      <c r="BX113" s="853"/>
      <c r="BY113" s="853"/>
      <c r="BZ113" s="853"/>
      <c r="CA113" s="853">
        <v>3479710</v>
      </c>
      <c r="CB113" s="853"/>
      <c r="CC113" s="853"/>
      <c r="CD113" s="853"/>
      <c r="CE113" s="853"/>
      <c r="CF113" s="911">
        <v>180.3</v>
      </c>
      <c r="CG113" s="912"/>
      <c r="CH113" s="912"/>
      <c r="CI113" s="912"/>
      <c r="CJ113" s="912"/>
      <c r="CK113" s="963"/>
      <c r="CL113" s="857"/>
      <c r="CM113" s="851" t="s">
        <v>461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449</v>
      </c>
      <c r="DH113" s="816"/>
      <c r="DI113" s="816"/>
      <c r="DJ113" s="816"/>
      <c r="DK113" s="817"/>
      <c r="DL113" s="818" t="s">
        <v>418</v>
      </c>
      <c r="DM113" s="816"/>
      <c r="DN113" s="816"/>
      <c r="DO113" s="816"/>
      <c r="DP113" s="817"/>
      <c r="DQ113" s="818" t="s">
        <v>415</v>
      </c>
      <c r="DR113" s="816"/>
      <c r="DS113" s="816"/>
      <c r="DT113" s="816"/>
      <c r="DU113" s="817"/>
      <c r="DV113" s="860" t="s">
        <v>418</v>
      </c>
      <c r="DW113" s="861"/>
      <c r="DX113" s="861"/>
      <c r="DY113" s="861"/>
      <c r="DZ113" s="862"/>
    </row>
    <row r="114" spans="1:130" s="230" customFormat="1" ht="26.25" customHeight="1" x14ac:dyDescent="0.15">
      <c r="A114" s="950"/>
      <c r="B114" s="951"/>
      <c r="C114" s="788" t="s">
        <v>462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2117</v>
      </c>
      <c r="AB114" s="816"/>
      <c r="AC114" s="816"/>
      <c r="AD114" s="816"/>
      <c r="AE114" s="817"/>
      <c r="AF114" s="818">
        <v>2330</v>
      </c>
      <c r="AG114" s="816"/>
      <c r="AH114" s="816"/>
      <c r="AI114" s="816"/>
      <c r="AJ114" s="817"/>
      <c r="AK114" s="818">
        <v>2624</v>
      </c>
      <c r="AL114" s="816"/>
      <c r="AM114" s="816"/>
      <c r="AN114" s="816"/>
      <c r="AO114" s="817"/>
      <c r="AP114" s="860">
        <v>0.1</v>
      </c>
      <c r="AQ114" s="861"/>
      <c r="AR114" s="861"/>
      <c r="AS114" s="861"/>
      <c r="AT114" s="862"/>
      <c r="AU114" s="968"/>
      <c r="AV114" s="969"/>
      <c r="AW114" s="969"/>
      <c r="AX114" s="969"/>
      <c r="AY114" s="969"/>
      <c r="AZ114" s="851" t="s">
        <v>463</v>
      </c>
      <c r="BA114" s="788"/>
      <c r="BB114" s="788"/>
      <c r="BC114" s="788"/>
      <c r="BD114" s="788"/>
      <c r="BE114" s="788"/>
      <c r="BF114" s="788"/>
      <c r="BG114" s="788"/>
      <c r="BH114" s="788"/>
      <c r="BI114" s="788"/>
      <c r="BJ114" s="788"/>
      <c r="BK114" s="788"/>
      <c r="BL114" s="788"/>
      <c r="BM114" s="788"/>
      <c r="BN114" s="788"/>
      <c r="BO114" s="788"/>
      <c r="BP114" s="789"/>
      <c r="BQ114" s="852">
        <v>202397</v>
      </c>
      <c r="BR114" s="853"/>
      <c r="BS114" s="853"/>
      <c r="BT114" s="853"/>
      <c r="BU114" s="853"/>
      <c r="BV114" s="853">
        <v>184768</v>
      </c>
      <c r="BW114" s="853"/>
      <c r="BX114" s="853"/>
      <c r="BY114" s="853"/>
      <c r="BZ114" s="853"/>
      <c r="CA114" s="853">
        <v>170212</v>
      </c>
      <c r="CB114" s="853"/>
      <c r="CC114" s="853"/>
      <c r="CD114" s="853"/>
      <c r="CE114" s="853"/>
      <c r="CF114" s="911">
        <v>8.8000000000000007</v>
      </c>
      <c r="CG114" s="912"/>
      <c r="CH114" s="912"/>
      <c r="CI114" s="912"/>
      <c r="CJ114" s="912"/>
      <c r="CK114" s="963"/>
      <c r="CL114" s="857"/>
      <c r="CM114" s="851" t="s">
        <v>464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418</v>
      </c>
      <c r="DH114" s="816"/>
      <c r="DI114" s="816"/>
      <c r="DJ114" s="816"/>
      <c r="DK114" s="817"/>
      <c r="DL114" s="818" t="s">
        <v>418</v>
      </c>
      <c r="DM114" s="816"/>
      <c r="DN114" s="816"/>
      <c r="DO114" s="816"/>
      <c r="DP114" s="817"/>
      <c r="DQ114" s="818" t="s">
        <v>418</v>
      </c>
      <c r="DR114" s="816"/>
      <c r="DS114" s="816"/>
      <c r="DT114" s="816"/>
      <c r="DU114" s="817"/>
      <c r="DV114" s="860" t="s">
        <v>418</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1371</v>
      </c>
      <c r="AB115" s="955"/>
      <c r="AC115" s="955"/>
      <c r="AD115" s="955"/>
      <c r="AE115" s="956"/>
      <c r="AF115" s="957">
        <v>1285</v>
      </c>
      <c r="AG115" s="955"/>
      <c r="AH115" s="955"/>
      <c r="AI115" s="955"/>
      <c r="AJ115" s="956"/>
      <c r="AK115" s="957">
        <v>1307</v>
      </c>
      <c r="AL115" s="955"/>
      <c r="AM115" s="955"/>
      <c r="AN115" s="955"/>
      <c r="AO115" s="956"/>
      <c r="AP115" s="958">
        <v>0.1</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415</v>
      </c>
      <c r="BR115" s="853"/>
      <c r="BS115" s="853"/>
      <c r="BT115" s="853"/>
      <c r="BU115" s="853"/>
      <c r="BV115" s="853" t="s">
        <v>449</v>
      </c>
      <c r="BW115" s="853"/>
      <c r="BX115" s="853"/>
      <c r="BY115" s="853"/>
      <c r="BZ115" s="853"/>
      <c r="CA115" s="853" t="s">
        <v>395</v>
      </c>
      <c r="CB115" s="853"/>
      <c r="CC115" s="853"/>
      <c r="CD115" s="853"/>
      <c r="CE115" s="853"/>
      <c r="CF115" s="911" t="s">
        <v>395</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395</v>
      </c>
      <c r="DH115" s="816"/>
      <c r="DI115" s="816"/>
      <c r="DJ115" s="816"/>
      <c r="DK115" s="817"/>
      <c r="DL115" s="818" t="s">
        <v>415</v>
      </c>
      <c r="DM115" s="816"/>
      <c r="DN115" s="816"/>
      <c r="DO115" s="816"/>
      <c r="DP115" s="817"/>
      <c r="DQ115" s="818" t="s">
        <v>415</v>
      </c>
      <c r="DR115" s="816"/>
      <c r="DS115" s="816"/>
      <c r="DT115" s="816"/>
      <c r="DU115" s="817"/>
      <c r="DV115" s="860" t="s">
        <v>415</v>
      </c>
      <c r="DW115" s="861"/>
      <c r="DX115" s="861"/>
      <c r="DY115" s="861"/>
      <c r="DZ115" s="862"/>
    </row>
    <row r="116" spans="1:130" s="230" customFormat="1" ht="26.25" customHeight="1" x14ac:dyDescent="0.15">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26</v>
      </c>
      <c r="AB116" s="816"/>
      <c r="AC116" s="816"/>
      <c r="AD116" s="816"/>
      <c r="AE116" s="817"/>
      <c r="AF116" s="818">
        <v>46</v>
      </c>
      <c r="AG116" s="816"/>
      <c r="AH116" s="816"/>
      <c r="AI116" s="816"/>
      <c r="AJ116" s="817"/>
      <c r="AK116" s="818">
        <v>38</v>
      </c>
      <c r="AL116" s="816"/>
      <c r="AM116" s="816"/>
      <c r="AN116" s="816"/>
      <c r="AO116" s="817"/>
      <c r="AP116" s="860">
        <v>0</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395</v>
      </c>
      <c r="BR116" s="853"/>
      <c r="BS116" s="853"/>
      <c r="BT116" s="853"/>
      <c r="BU116" s="853"/>
      <c r="BV116" s="853" t="s">
        <v>395</v>
      </c>
      <c r="BW116" s="853"/>
      <c r="BX116" s="853"/>
      <c r="BY116" s="853"/>
      <c r="BZ116" s="853"/>
      <c r="CA116" s="853" t="s">
        <v>179</v>
      </c>
      <c r="CB116" s="853"/>
      <c r="CC116" s="853"/>
      <c r="CD116" s="853"/>
      <c r="CE116" s="853"/>
      <c r="CF116" s="911" t="s">
        <v>415</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418</v>
      </c>
      <c r="DH116" s="816"/>
      <c r="DI116" s="816"/>
      <c r="DJ116" s="816"/>
      <c r="DK116" s="817"/>
      <c r="DL116" s="818" t="s">
        <v>395</v>
      </c>
      <c r="DM116" s="816"/>
      <c r="DN116" s="816"/>
      <c r="DO116" s="816"/>
      <c r="DP116" s="817"/>
      <c r="DQ116" s="818" t="s">
        <v>471</v>
      </c>
      <c r="DR116" s="816"/>
      <c r="DS116" s="816"/>
      <c r="DT116" s="816"/>
      <c r="DU116" s="817"/>
      <c r="DV116" s="860" t="s">
        <v>449</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869187</v>
      </c>
      <c r="AB117" s="939"/>
      <c r="AC117" s="939"/>
      <c r="AD117" s="939"/>
      <c r="AE117" s="940"/>
      <c r="AF117" s="941">
        <v>869202</v>
      </c>
      <c r="AG117" s="939"/>
      <c r="AH117" s="939"/>
      <c r="AI117" s="939"/>
      <c r="AJ117" s="940"/>
      <c r="AK117" s="941">
        <v>873086</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449</v>
      </c>
      <c r="BR117" s="853"/>
      <c r="BS117" s="853"/>
      <c r="BT117" s="853"/>
      <c r="BU117" s="853"/>
      <c r="BV117" s="853" t="s">
        <v>395</v>
      </c>
      <c r="BW117" s="853"/>
      <c r="BX117" s="853"/>
      <c r="BY117" s="853"/>
      <c r="BZ117" s="853"/>
      <c r="CA117" s="853" t="s">
        <v>418</v>
      </c>
      <c r="CB117" s="853"/>
      <c r="CC117" s="853"/>
      <c r="CD117" s="853"/>
      <c r="CE117" s="853"/>
      <c r="CF117" s="911" t="s">
        <v>471</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415</v>
      </c>
      <c r="DH117" s="816"/>
      <c r="DI117" s="816"/>
      <c r="DJ117" s="816"/>
      <c r="DK117" s="817"/>
      <c r="DL117" s="818" t="s">
        <v>418</v>
      </c>
      <c r="DM117" s="816"/>
      <c r="DN117" s="816"/>
      <c r="DO117" s="816"/>
      <c r="DP117" s="817"/>
      <c r="DQ117" s="818" t="s">
        <v>454</v>
      </c>
      <c r="DR117" s="816"/>
      <c r="DS117" s="816"/>
      <c r="DT117" s="816"/>
      <c r="DU117" s="817"/>
      <c r="DV117" s="860" t="s">
        <v>418</v>
      </c>
      <c r="DW117" s="861"/>
      <c r="DX117" s="861"/>
      <c r="DY117" s="861"/>
      <c r="DZ117" s="862"/>
    </row>
    <row r="118" spans="1:130" s="230" customFormat="1" ht="26.25" customHeight="1" x14ac:dyDescent="0.15">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312</v>
      </c>
      <c r="AL118" s="932"/>
      <c r="AM118" s="932"/>
      <c r="AN118" s="932"/>
      <c r="AO118" s="933"/>
      <c r="AP118" s="935" t="s">
        <v>443</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454</v>
      </c>
      <c r="BR118" s="881"/>
      <c r="BS118" s="881"/>
      <c r="BT118" s="881"/>
      <c r="BU118" s="881"/>
      <c r="BV118" s="881" t="s">
        <v>418</v>
      </c>
      <c r="BW118" s="881"/>
      <c r="BX118" s="881"/>
      <c r="BY118" s="881"/>
      <c r="BZ118" s="881"/>
      <c r="CA118" s="881" t="s">
        <v>418</v>
      </c>
      <c r="CB118" s="881"/>
      <c r="CC118" s="881"/>
      <c r="CD118" s="881"/>
      <c r="CE118" s="881"/>
      <c r="CF118" s="911" t="s">
        <v>415</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418</v>
      </c>
      <c r="DH118" s="816"/>
      <c r="DI118" s="816"/>
      <c r="DJ118" s="816"/>
      <c r="DK118" s="817"/>
      <c r="DL118" s="818" t="s">
        <v>418</v>
      </c>
      <c r="DM118" s="816"/>
      <c r="DN118" s="816"/>
      <c r="DO118" s="816"/>
      <c r="DP118" s="817"/>
      <c r="DQ118" s="818" t="s">
        <v>454</v>
      </c>
      <c r="DR118" s="816"/>
      <c r="DS118" s="816"/>
      <c r="DT118" s="816"/>
      <c r="DU118" s="817"/>
      <c r="DV118" s="860" t="s">
        <v>418</v>
      </c>
      <c r="DW118" s="861"/>
      <c r="DX118" s="861"/>
      <c r="DY118" s="861"/>
      <c r="DZ118" s="862"/>
    </row>
    <row r="119" spans="1:130" s="230" customFormat="1" ht="26.25" customHeight="1" x14ac:dyDescent="0.15">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418</v>
      </c>
      <c r="AB119" s="925"/>
      <c r="AC119" s="925"/>
      <c r="AD119" s="925"/>
      <c r="AE119" s="926"/>
      <c r="AF119" s="927" t="s">
        <v>418</v>
      </c>
      <c r="AG119" s="925"/>
      <c r="AH119" s="925"/>
      <c r="AI119" s="925"/>
      <c r="AJ119" s="926"/>
      <c r="AK119" s="927" t="s">
        <v>418</v>
      </c>
      <c r="AL119" s="925"/>
      <c r="AM119" s="925"/>
      <c r="AN119" s="925"/>
      <c r="AO119" s="926"/>
      <c r="AP119" s="928" t="s">
        <v>471</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477</v>
      </c>
      <c r="BP119" s="914"/>
      <c r="BQ119" s="915">
        <v>7266974</v>
      </c>
      <c r="BR119" s="881"/>
      <c r="BS119" s="881"/>
      <c r="BT119" s="881"/>
      <c r="BU119" s="881"/>
      <c r="BV119" s="881">
        <v>9037330</v>
      </c>
      <c r="BW119" s="881"/>
      <c r="BX119" s="881"/>
      <c r="BY119" s="881"/>
      <c r="BZ119" s="881"/>
      <c r="CA119" s="881">
        <v>9277994</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395</v>
      </c>
      <c r="DH119" s="800"/>
      <c r="DI119" s="800"/>
      <c r="DJ119" s="800"/>
      <c r="DK119" s="801"/>
      <c r="DL119" s="802" t="s">
        <v>454</v>
      </c>
      <c r="DM119" s="800"/>
      <c r="DN119" s="800"/>
      <c r="DO119" s="800"/>
      <c r="DP119" s="801"/>
      <c r="DQ119" s="802" t="s">
        <v>418</v>
      </c>
      <c r="DR119" s="800"/>
      <c r="DS119" s="800"/>
      <c r="DT119" s="800"/>
      <c r="DU119" s="801"/>
      <c r="DV119" s="884" t="s">
        <v>454</v>
      </c>
      <c r="DW119" s="885"/>
      <c r="DX119" s="885"/>
      <c r="DY119" s="885"/>
      <c r="DZ119" s="886"/>
    </row>
    <row r="120" spans="1:130" s="230" customFormat="1" ht="26.25" customHeight="1" x14ac:dyDescent="0.15">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415</v>
      </c>
      <c r="AB120" s="816"/>
      <c r="AC120" s="816"/>
      <c r="AD120" s="816"/>
      <c r="AE120" s="817"/>
      <c r="AF120" s="818" t="s">
        <v>395</v>
      </c>
      <c r="AG120" s="816"/>
      <c r="AH120" s="816"/>
      <c r="AI120" s="816"/>
      <c r="AJ120" s="817"/>
      <c r="AK120" s="818" t="s">
        <v>415</v>
      </c>
      <c r="AL120" s="816"/>
      <c r="AM120" s="816"/>
      <c r="AN120" s="816"/>
      <c r="AO120" s="817"/>
      <c r="AP120" s="860" t="s">
        <v>418</v>
      </c>
      <c r="AQ120" s="861"/>
      <c r="AR120" s="861"/>
      <c r="AS120" s="861"/>
      <c r="AT120" s="862"/>
      <c r="AU120" s="916" t="s">
        <v>479</v>
      </c>
      <c r="AV120" s="917"/>
      <c r="AW120" s="917"/>
      <c r="AX120" s="917"/>
      <c r="AY120" s="918"/>
      <c r="AZ120" s="896" t="s">
        <v>480</v>
      </c>
      <c r="BA120" s="844"/>
      <c r="BB120" s="844"/>
      <c r="BC120" s="844"/>
      <c r="BD120" s="844"/>
      <c r="BE120" s="844"/>
      <c r="BF120" s="844"/>
      <c r="BG120" s="844"/>
      <c r="BH120" s="844"/>
      <c r="BI120" s="844"/>
      <c r="BJ120" s="844"/>
      <c r="BK120" s="844"/>
      <c r="BL120" s="844"/>
      <c r="BM120" s="844"/>
      <c r="BN120" s="844"/>
      <c r="BO120" s="844"/>
      <c r="BP120" s="845"/>
      <c r="BQ120" s="897">
        <v>1331924</v>
      </c>
      <c r="BR120" s="878"/>
      <c r="BS120" s="878"/>
      <c r="BT120" s="878"/>
      <c r="BU120" s="878"/>
      <c r="BV120" s="878">
        <v>1690491</v>
      </c>
      <c r="BW120" s="878"/>
      <c r="BX120" s="878"/>
      <c r="BY120" s="878"/>
      <c r="BZ120" s="878"/>
      <c r="CA120" s="878">
        <v>1769637</v>
      </c>
      <c r="CB120" s="878"/>
      <c r="CC120" s="878"/>
      <c r="CD120" s="878"/>
      <c r="CE120" s="878"/>
      <c r="CF120" s="902">
        <v>91.7</v>
      </c>
      <c r="CG120" s="903"/>
      <c r="CH120" s="903"/>
      <c r="CI120" s="903"/>
      <c r="CJ120" s="903"/>
      <c r="CK120" s="904" t="s">
        <v>481</v>
      </c>
      <c r="CL120" s="888"/>
      <c r="CM120" s="888"/>
      <c r="CN120" s="888"/>
      <c r="CO120" s="889"/>
      <c r="CP120" s="908" t="s">
        <v>482</v>
      </c>
      <c r="CQ120" s="909"/>
      <c r="CR120" s="909"/>
      <c r="CS120" s="909"/>
      <c r="CT120" s="909"/>
      <c r="CU120" s="909"/>
      <c r="CV120" s="909"/>
      <c r="CW120" s="909"/>
      <c r="CX120" s="909"/>
      <c r="CY120" s="909"/>
      <c r="CZ120" s="909"/>
      <c r="DA120" s="909"/>
      <c r="DB120" s="909"/>
      <c r="DC120" s="909"/>
      <c r="DD120" s="909"/>
      <c r="DE120" s="909"/>
      <c r="DF120" s="910"/>
      <c r="DG120" s="897">
        <v>689171</v>
      </c>
      <c r="DH120" s="878"/>
      <c r="DI120" s="878"/>
      <c r="DJ120" s="878"/>
      <c r="DK120" s="878"/>
      <c r="DL120" s="878">
        <v>636283</v>
      </c>
      <c r="DM120" s="878"/>
      <c r="DN120" s="878"/>
      <c r="DO120" s="878"/>
      <c r="DP120" s="878"/>
      <c r="DQ120" s="878">
        <v>620053</v>
      </c>
      <c r="DR120" s="878"/>
      <c r="DS120" s="878"/>
      <c r="DT120" s="878"/>
      <c r="DU120" s="878"/>
      <c r="DV120" s="879">
        <v>32.1</v>
      </c>
      <c r="DW120" s="879"/>
      <c r="DX120" s="879"/>
      <c r="DY120" s="879"/>
      <c r="DZ120" s="880"/>
    </row>
    <row r="121" spans="1:130" s="230" customFormat="1" ht="26.25" customHeight="1" x14ac:dyDescent="0.15">
      <c r="A121" s="856"/>
      <c r="B121" s="857"/>
      <c r="C121" s="899" t="s">
        <v>483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415</v>
      </c>
      <c r="AB121" s="816"/>
      <c r="AC121" s="816"/>
      <c r="AD121" s="816"/>
      <c r="AE121" s="817"/>
      <c r="AF121" s="818" t="s">
        <v>395</v>
      </c>
      <c r="AG121" s="816"/>
      <c r="AH121" s="816"/>
      <c r="AI121" s="816"/>
      <c r="AJ121" s="817"/>
      <c r="AK121" s="818" t="s">
        <v>418</v>
      </c>
      <c r="AL121" s="816"/>
      <c r="AM121" s="816"/>
      <c r="AN121" s="816"/>
      <c r="AO121" s="817"/>
      <c r="AP121" s="860" t="s">
        <v>418</v>
      </c>
      <c r="AQ121" s="861"/>
      <c r="AR121" s="861"/>
      <c r="AS121" s="861"/>
      <c r="AT121" s="862"/>
      <c r="AU121" s="919"/>
      <c r="AV121" s="920"/>
      <c r="AW121" s="920"/>
      <c r="AX121" s="920"/>
      <c r="AY121" s="921"/>
      <c r="AZ121" s="851" t="s">
        <v>484</v>
      </c>
      <c r="BA121" s="788"/>
      <c r="BB121" s="788"/>
      <c r="BC121" s="788"/>
      <c r="BD121" s="788"/>
      <c r="BE121" s="788"/>
      <c r="BF121" s="788"/>
      <c r="BG121" s="788"/>
      <c r="BH121" s="788"/>
      <c r="BI121" s="788"/>
      <c r="BJ121" s="788"/>
      <c r="BK121" s="788"/>
      <c r="BL121" s="788"/>
      <c r="BM121" s="788"/>
      <c r="BN121" s="788"/>
      <c r="BO121" s="788"/>
      <c r="BP121" s="789"/>
      <c r="BQ121" s="852">
        <v>8747</v>
      </c>
      <c r="BR121" s="853"/>
      <c r="BS121" s="853"/>
      <c r="BT121" s="853"/>
      <c r="BU121" s="853"/>
      <c r="BV121" s="853">
        <v>6309</v>
      </c>
      <c r="BW121" s="853"/>
      <c r="BX121" s="853"/>
      <c r="BY121" s="853"/>
      <c r="BZ121" s="853"/>
      <c r="CA121" s="853">
        <v>11299</v>
      </c>
      <c r="CB121" s="853"/>
      <c r="CC121" s="853"/>
      <c r="CD121" s="853"/>
      <c r="CE121" s="853"/>
      <c r="CF121" s="911">
        <v>0.6</v>
      </c>
      <c r="CG121" s="912"/>
      <c r="CH121" s="912"/>
      <c r="CI121" s="912"/>
      <c r="CJ121" s="912"/>
      <c r="CK121" s="905"/>
      <c r="CL121" s="891"/>
      <c r="CM121" s="891"/>
      <c r="CN121" s="891"/>
      <c r="CO121" s="892"/>
      <c r="CP121" s="871" t="s">
        <v>417</v>
      </c>
      <c r="CQ121" s="872"/>
      <c r="CR121" s="872"/>
      <c r="CS121" s="872"/>
      <c r="CT121" s="872"/>
      <c r="CU121" s="872"/>
      <c r="CV121" s="872"/>
      <c r="CW121" s="872"/>
      <c r="CX121" s="872"/>
      <c r="CY121" s="872"/>
      <c r="CZ121" s="872"/>
      <c r="DA121" s="872"/>
      <c r="DB121" s="872"/>
      <c r="DC121" s="872"/>
      <c r="DD121" s="872"/>
      <c r="DE121" s="872"/>
      <c r="DF121" s="873"/>
      <c r="DG121" s="852">
        <v>288570</v>
      </c>
      <c r="DH121" s="853"/>
      <c r="DI121" s="853"/>
      <c r="DJ121" s="853"/>
      <c r="DK121" s="853"/>
      <c r="DL121" s="853">
        <v>272527</v>
      </c>
      <c r="DM121" s="853"/>
      <c r="DN121" s="853"/>
      <c r="DO121" s="853"/>
      <c r="DP121" s="853"/>
      <c r="DQ121" s="853">
        <v>256653</v>
      </c>
      <c r="DR121" s="853"/>
      <c r="DS121" s="853"/>
      <c r="DT121" s="853"/>
      <c r="DU121" s="853"/>
      <c r="DV121" s="830">
        <v>13.3</v>
      </c>
      <c r="DW121" s="830"/>
      <c r="DX121" s="830"/>
      <c r="DY121" s="830"/>
      <c r="DZ121" s="831"/>
    </row>
    <row r="122" spans="1:130" s="230" customFormat="1" ht="26.25" customHeight="1" x14ac:dyDescent="0.15">
      <c r="A122" s="856"/>
      <c r="B122" s="857"/>
      <c r="C122" s="851" t="s">
        <v>464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418</v>
      </c>
      <c r="AG122" s="816"/>
      <c r="AH122" s="816"/>
      <c r="AI122" s="816"/>
      <c r="AJ122" s="817"/>
      <c r="AK122" s="818" t="s">
        <v>415</v>
      </c>
      <c r="AL122" s="816"/>
      <c r="AM122" s="816"/>
      <c r="AN122" s="816"/>
      <c r="AO122" s="817"/>
      <c r="AP122" s="860" t="s">
        <v>454</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5962519</v>
      </c>
      <c r="BR122" s="881"/>
      <c r="BS122" s="881"/>
      <c r="BT122" s="881"/>
      <c r="BU122" s="881"/>
      <c r="BV122" s="881">
        <v>5716328</v>
      </c>
      <c r="BW122" s="881"/>
      <c r="BX122" s="881"/>
      <c r="BY122" s="881"/>
      <c r="BZ122" s="881"/>
      <c r="CA122" s="881">
        <v>5664035</v>
      </c>
      <c r="CB122" s="881"/>
      <c r="CC122" s="881"/>
      <c r="CD122" s="881"/>
      <c r="CE122" s="881"/>
      <c r="CF122" s="882">
        <v>293.39999999999998</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v>74732</v>
      </c>
      <c r="DH122" s="853"/>
      <c r="DI122" s="853"/>
      <c r="DJ122" s="853"/>
      <c r="DK122" s="853"/>
      <c r="DL122" s="853">
        <v>68192</v>
      </c>
      <c r="DM122" s="853"/>
      <c r="DN122" s="853"/>
      <c r="DO122" s="853"/>
      <c r="DP122" s="853"/>
      <c r="DQ122" s="853">
        <v>61900</v>
      </c>
      <c r="DR122" s="853"/>
      <c r="DS122" s="853"/>
      <c r="DT122" s="853"/>
      <c r="DU122" s="853"/>
      <c r="DV122" s="830">
        <v>3.2</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179</v>
      </c>
      <c r="AB123" s="816"/>
      <c r="AC123" s="816"/>
      <c r="AD123" s="816"/>
      <c r="AE123" s="817"/>
      <c r="AF123" s="818" t="s">
        <v>395</v>
      </c>
      <c r="AG123" s="816"/>
      <c r="AH123" s="816"/>
      <c r="AI123" s="816"/>
      <c r="AJ123" s="817"/>
      <c r="AK123" s="818" t="s">
        <v>179</v>
      </c>
      <c r="AL123" s="816"/>
      <c r="AM123" s="816"/>
      <c r="AN123" s="816"/>
      <c r="AO123" s="817"/>
      <c r="AP123" s="860" t="s">
        <v>418</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487</v>
      </c>
      <c r="BP123" s="914"/>
      <c r="BQ123" s="868">
        <v>7303190</v>
      </c>
      <c r="BR123" s="869"/>
      <c r="BS123" s="869"/>
      <c r="BT123" s="869"/>
      <c r="BU123" s="869"/>
      <c r="BV123" s="869">
        <v>7413128</v>
      </c>
      <c r="BW123" s="869"/>
      <c r="BX123" s="869"/>
      <c r="BY123" s="869"/>
      <c r="BZ123" s="869"/>
      <c r="CA123" s="869">
        <v>7444971</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v>56151</v>
      </c>
      <c r="DH123" s="816"/>
      <c r="DI123" s="816"/>
      <c r="DJ123" s="816"/>
      <c r="DK123" s="817"/>
      <c r="DL123" s="818">
        <v>48675</v>
      </c>
      <c r="DM123" s="816"/>
      <c r="DN123" s="816"/>
      <c r="DO123" s="816"/>
      <c r="DP123" s="817"/>
      <c r="DQ123" s="818">
        <v>41019</v>
      </c>
      <c r="DR123" s="816"/>
      <c r="DS123" s="816"/>
      <c r="DT123" s="816"/>
      <c r="DU123" s="817"/>
      <c r="DV123" s="860">
        <v>2.1</v>
      </c>
      <c r="DW123" s="861"/>
      <c r="DX123" s="861"/>
      <c r="DY123" s="861"/>
      <c r="DZ123" s="862"/>
    </row>
    <row r="124" spans="1:130" s="230" customFormat="1" ht="26.25" customHeight="1" thickBot="1" x14ac:dyDescent="0.2">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418</v>
      </c>
      <c r="AB124" s="816"/>
      <c r="AC124" s="816"/>
      <c r="AD124" s="816"/>
      <c r="AE124" s="817"/>
      <c r="AF124" s="818" t="s">
        <v>418</v>
      </c>
      <c r="AG124" s="816"/>
      <c r="AH124" s="816"/>
      <c r="AI124" s="816"/>
      <c r="AJ124" s="817"/>
      <c r="AK124" s="818" t="s">
        <v>395</v>
      </c>
      <c r="AL124" s="816"/>
      <c r="AM124" s="816"/>
      <c r="AN124" s="816"/>
      <c r="AO124" s="817"/>
      <c r="AP124" s="860" t="s">
        <v>471</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418</v>
      </c>
      <c r="BR124" s="867"/>
      <c r="BS124" s="867"/>
      <c r="BT124" s="867"/>
      <c r="BU124" s="867"/>
      <c r="BV124" s="867">
        <v>81.3</v>
      </c>
      <c r="BW124" s="867"/>
      <c r="BX124" s="867"/>
      <c r="BY124" s="867"/>
      <c r="BZ124" s="867"/>
      <c r="CA124" s="867">
        <v>94.9</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v>8998</v>
      </c>
      <c r="DH124" s="800"/>
      <c r="DI124" s="800"/>
      <c r="DJ124" s="800"/>
      <c r="DK124" s="801"/>
      <c r="DL124" s="802">
        <v>7664</v>
      </c>
      <c r="DM124" s="800"/>
      <c r="DN124" s="800"/>
      <c r="DO124" s="800"/>
      <c r="DP124" s="801"/>
      <c r="DQ124" s="802">
        <v>8081</v>
      </c>
      <c r="DR124" s="800"/>
      <c r="DS124" s="800"/>
      <c r="DT124" s="800"/>
      <c r="DU124" s="801"/>
      <c r="DV124" s="884">
        <v>0.4</v>
      </c>
      <c r="DW124" s="885"/>
      <c r="DX124" s="885"/>
      <c r="DY124" s="885"/>
      <c r="DZ124" s="886"/>
    </row>
    <row r="125" spans="1:130" s="230" customFormat="1" ht="26.25" customHeight="1" x14ac:dyDescent="0.15">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395</v>
      </c>
      <c r="AB125" s="816"/>
      <c r="AC125" s="816"/>
      <c r="AD125" s="816"/>
      <c r="AE125" s="817"/>
      <c r="AF125" s="818" t="s">
        <v>395</v>
      </c>
      <c r="AG125" s="816"/>
      <c r="AH125" s="816"/>
      <c r="AI125" s="816"/>
      <c r="AJ125" s="817"/>
      <c r="AK125" s="818" t="s">
        <v>418</v>
      </c>
      <c r="AL125" s="816"/>
      <c r="AM125" s="816"/>
      <c r="AN125" s="816"/>
      <c r="AO125" s="817"/>
      <c r="AP125" s="860" t="s">
        <v>449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395</v>
      </c>
      <c r="DH125" s="878"/>
      <c r="DI125" s="878"/>
      <c r="DJ125" s="878"/>
      <c r="DK125" s="878"/>
      <c r="DL125" s="878" t="s">
        <v>418</v>
      </c>
      <c r="DM125" s="878"/>
      <c r="DN125" s="878"/>
      <c r="DO125" s="878"/>
      <c r="DP125" s="878"/>
      <c r="DQ125" s="878" t="s">
        <v>179</v>
      </c>
      <c r="DR125" s="878"/>
      <c r="DS125" s="878"/>
      <c r="DT125" s="878"/>
      <c r="DU125" s="878"/>
      <c r="DV125" s="879" t="s">
        <v>415</v>
      </c>
      <c r="DW125" s="879"/>
      <c r="DX125" s="879"/>
      <c r="DY125" s="879"/>
      <c r="DZ125" s="880"/>
    </row>
    <row r="126" spans="1:130" s="230" customFormat="1" ht="26.25" customHeight="1" thickBot="1" x14ac:dyDescent="0.2">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471</v>
      </c>
      <c r="AB126" s="816"/>
      <c r="AC126" s="816"/>
      <c r="AD126" s="816"/>
      <c r="AE126" s="817"/>
      <c r="AF126" s="818" t="s">
        <v>395</v>
      </c>
      <c r="AG126" s="816"/>
      <c r="AH126" s="816"/>
      <c r="AI126" s="816"/>
      <c r="AJ126" s="817"/>
      <c r="AK126" s="818" t="s">
        <v>418</v>
      </c>
      <c r="AL126" s="816"/>
      <c r="AM126" s="816"/>
      <c r="AN126" s="816"/>
      <c r="AO126" s="817"/>
      <c r="AP126" s="860" t="s">
        <v>418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493</v>
      </c>
      <c r="CQ126" s="788"/>
      <c r="CR126" s="788"/>
      <c r="CS126" s="788"/>
      <c r="CT126" s="788"/>
      <c r="CU126" s="788"/>
      <c r="CV126" s="788"/>
      <c r="CW126" s="788"/>
      <c r="CX126" s="788"/>
      <c r="CY126" s="788"/>
      <c r="CZ126" s="788"/>
      <c r="DA126" s="788"/>
      <c r="DB126" s="788"/>
      <c r="DC126" s="788"/>
      <c r="DD126" s="788"/>
      <c r="DE126" s="788"/>
      <c r="DF126" s="789"/>
      <c r="DG126" s="852" t="s">
        <v>418</v>
      </c>
      <c r="DH126" s="853"/>
      <c r="DI126" s="853"/>
      <c r="DJ126" s="853"/>
      <c r="DK126" s="853"/>
      <c r="DL126" s="853" t="s">
        <v>418</v>
      </c>
      <c r="DM126" s="853"/>
      <c r="DN126" s="853"/>
      <c r="DO126" s="853"/>
      <c r="DP126" s="853"/>
      <c r="DQ126" s="853" t="s">
        <v>418</v>
      </c>
      <c r="DR126" s="853"/>
      <c r="DS126" s="853"/>
      <c r="DT126" s="853"/>
      <c r="DU126" s="853"/>
      <c r="DV126" s="830" t="s">
        <v>418</v>
      </c>
      <c r="DW126" s="830"/>
      <c r="DX126" s="830"/>
      <c r="DY126" s="830"/>
      <c r="DZ126" s="831"/>
    </row>
    <row r="127" spans="1:130" s="230" customFormat="1" ht="26.25" customHeight="1" x14ac:dyDescent="0.15">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1371</v>
      </c>
      <c r="AB127" s="816"/>
      <c r="AC127" s="816"/>
      <c r="AD127" s="816"/>
      <c r="AE127" s="817"/>
      <c r="AF127" s="818">
        <v>1285</v>
      </c>
      <c r="AG127" s="816"/>
      <c r="AH127" s="816"/>
      <c r="AI127" s="816"/>
      <c r="AJ127" s="817"/>
      <c r="AK127" s="818">
        <v>1307</v>
      </c>
      <c r="AL127" s="816"/>
      <c r="AM127" s="816"/>
      <c r="AN127" s="816"/>
      <c r="AO127" s="817"/>
      <c r="AP127" s="860">
        <v>0.1</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471</v>
      </c>
      <c r="DH127" s="853"/>
      <c r="DI127" s="853"/>
      <c r="DJ127" s="853"/>
      <c r="DK127" s="853"/>
      <c r="DL127" s="853" t="s">
        <v>418</v>
      </c>
      <c r="DM127" s="853"/>
      <c r="DN127" s="853"/>
      <c r="DO127" s="853"/>
      <c r="DP127" s="853"/>
      <c r="DQ127" s="853" t="s">
        <v>179</v>
      </c>
      <c r="DR127" s="853"/>
      <c r="DS127" s="853"/>
      <c r="DT127" s="853"/>
      <c r="DU127" s="853"/>
      <c r="DV127" s="830" t="s">
        <v>418</v>
      </c>
      <c r="DW127" s="830"/>
      <c r="DX127" s="830"/>
      <c r="DY127" s="830"/>
      <c r="DZ127" s="831"/>
    </row>
    <row r="128" spans="1:130" s="230" customFormat="1" ht="26.25" customHeight="1" thickBot="1" x14ac:dyDescent="0.2">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5750</v>
      </c>
      <c r="AB128" s="837"/>
      <c r="AC128" s="837"/>
      <c r="AD128" s="837"/>
      <c r="AE128" s="838"/>
      <c r="AF128" s="839">
        <v>3748</v>
      </c>
      <c r="AG128" s="837"/>
      <c r="AH128" s="837"/>
      <c r="AI128" s="837"/>
      <c r="AJ128" s="838"/>
      <c r="AK128" s="839">
        <v>2681</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471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179</v>
      </c>
      <c r="DH128" s="827"/>
      <c r="DI128" s="827"/>
      <c r="DJ128" s="827"/>
      <c r="DK128" s="827"/>
      <c r="DL128" s="827" t="s">
        <v>418</v>
      </c>
      <c r="DM128" s="827"/>
      <c r="DN128" s="827"/>
      <c r="DO128" s="827"/>
      <c r="DP128" s="827"/>
      <c r="DQ128" s="827" t="s">
        <v>179</v>
      </c>
      <c r="DR128" s="827"/>
      <c r="DS128" s="827"/>
      <c r="DT128" s="827"/>
      <c r="DU128" s="827"/>
      <c r="DV128" s="828" t="s">
        <v>395</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2417807</v>
      </c>
      <c r="AB129" s="816"/>
      <c r="AC129" s="816"/>
      <c r="AD129" s="816"/>
      <c r="AE129" s="817"/>
      <c r="AF129" s="818">
        <v>2629208</v>
      </c>
      <c r="AG129" s="816"/>
      <c r="AH129" s="816"/>
      <c r="AI129" s="816"/>
      <c r="AJ129" s="817"/>
      <c r="AK129" s="818">
        <v>2565377</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179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625278</v>
      </c>
      <c r="AB130" s="816"/>
      <c r="AC130" s="816"/>
      <c r="AD130" s="816"/>
      <c r="AE130" s="817"/>
      <c r="AF130" s="818">
        <v>632178</v>
      </c>
      <c r="AG130" s="816"/>
      <c r="AH130" s="816"/>
      <c r="AI130" s="816"/>
      <c r="AJ130" s="817"/>
      <c r="AK130" s="818">
        <v>635115</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12.3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1792529</v>
      </c>
      <c r="AB131" s="800"/>
      <c r="AC131" s="800"/>
      <c r="AD131" s="800"/>
      <c r="AE131" s="801"/>
      <c r="AF131" s="802">
        <v>1997030</v>
      </c>
      <c r="AG131" s="800"/>
      <c r="AH131" s="800"/>
      <c r="AI131" s="800"/>
      <c r="AJ131" s="801"/>
      <c r="AK131" s="802">
        <v>1930262</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v>94.9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13.286200669999999</v>
      </c>
      <c r="AB132" s="781"/>
      <c r="AC132" s="781"/>
      <c r="AD132" s="781"/>
      <c r="AE132" s="782"/>
      <c r="AF132" s="783">
        <v>11.681146500000001</v>
      </c>
      <c r="AG132" s="781"/>
      <c r="AH132" s="781"/>
      <c r="AI132" s="781"/>
      <c r="AJ132" s="782"/>
      <c r="AK132" s="783">
        <v>12.18953696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11.8</v>
      </c>
      <c r="AB133" s="760"/>
      <c r="AC133" s="760"/>
      <c r="AD133" s="760"/>
      <c r="AE133" s="761"/>
      <c r="AF133" s="759">
        <v>12.6</v>
      </c>
      <c r="AG133" s="760"/>
      <c r="AH133" s="760"/>
      <c r="AI133" s="760"/>
      <c r="AJ133" s="761"/>
      <c r="AK133" s="759">
        <v>12.3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e6s9KytgiK1h1Ze2KAt3mH1eNWiG4mi977KgdXaYzyfOCmpXQ56CRKW44lRW91ZSw58jSeDzy9yu9GAgeNsGA==" saltValue="iTjbrLArk7DX08x+OMX6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AA1D-EBDB-4D3A-BE83-25B133F09862}">
  <sheetPr>
    <pageSetUpPr fitToPage="1"/>
  </sheetPr>
  <dimension ref="A1:DQ105"/>
  <sheetViews>
    <sheetView showGridLines="0" view="pageBreakPreview" topLeftCell="AY69" zoomScale="85" zoomScaleNormal="85" zoomScaleSheetLayoutView="85" workbookViewId="0">
      <selection activeCell="CO96" sqref="CO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qdU5gmemdSHSuNgGx6aRyrjXTG/+jX+vDr3nzLKUlT+AcS29++tg/ujO9Z03EvtOLBMsyWCGS+tu03xhmpSfA==" saltValue="gAkYBoOLCWTEvhWkilJG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H6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kDNd6lYAo18u/kfuaVJ3uGe6pJwDskczSTarerblFq8mAbCVxGWqXs/TcNXb9d7HWLUlhvlBSrVhmDCASwVKQ==" saltValue="lejNtYTem1LBCVxbTjkdfw==" spinCount="100000" sheet="1" objects="1" scenarios="1"/>
  <dataConsolidate link="1"/>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522</v>
      </c>
      <c r="AL9" s="1167"/>
      <c r="AM9" s="1167"/>
      <c r="AN9" s="1168"/>
      <c r="AO9" s="281">
        <v>849038</v>
      </c>
      <c r="AP9" s="281">
        <v>258145</v>
      </c>
      <c r="AQ9" s="282">
        <v>202156</v>
      </c>
      <c r="AR9" s="283">
        <v>27.7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523</v>
      </c>
      <c r="AL10" s="1167"/>
      <c r="AM10" s="1167"/>
      <c r="AN10" s="1168"/>
      <c r="AO10" s="284">
        <v>89297</v>
      </c>
      <c r="AP10" s="284">
        <v>27150</v>
      </c>
      <c r="AQ10" s="285">
        <v>28749</v>
      </c>
      <c r="AR10" s="286">
        <v>-5.6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524</v>
      </c>
      <c r="AL11" s="1167"/>
      <c r="AM11" s="1167"/>
      <c r="AN11" s="1168"/>
      <c r="AO11" s="284" t="s">
        <v>525</v>
      </c>
      <c r="AP11" s="284" t="s">
        <v>525</v>
      </c>
      <c r="AQ11" s="285">
        <v>267</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v>24495</v>
      </c>
      <c r="AP13" s="284">
        <v>7448</v>
      </c>
      <c r="AQ13" s="285">
        <v>7660</v>
      </c>
      <c r="AR13" s="286">
        <v>-2.8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37583</v>
      </c>
      <c r="AP14" s="284">
        <v>11427</v>
      </c>
      <c r="AQ14" s="285">
        <v>3562</v>
      </c>
      <c r="AR14" s="286">
        <v>220.8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-53333</v>
      </c>
      <c r="AP15" s="284">
        <v>-16216</v>
      </c>
      <c r="AQ15" s="285">
        <v>-14691</v>
      </c>
      <c r="AR15" s="286">
        <v>10.4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947080</v>
      </c>
      <c r="AP16" s="284">
        <v>287954</v>
      </c>
      <c r="AQ16" s="285">
        <v>227703</v>
      </c>
      <c r="AR16" s="286">
        <v>26.5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19.760000000000002</v>
      </c>
      <c r="AP21" s="298">
        <v>19.649999999999999</v>
      </c>
      <c r="AQ21" s="299">
        <v>0.11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96.4</v>
      </c>
      <c r="AP22" s="303">
        <v>95</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749893</v>
      </c>
      <c r="AP32" s="312">
        <v>228000</v>
      </c>
      <c r="AQ32" s="313">
        <v>121678</v>
      </c>
      <c r="AR32" s="314">
        <v>87.4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541</v>
      </c>
      <c r="AL34" s="1157"/>
      <c r="AM34" s="1157"/>
      <c r="AN34" s="1158"/>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542</v>
      </c>
      <c r="AL35" s="1157"/>
      <c r="AM35" s="1157"/>
      <c r="AN35" s="1158"/>
      <c r="AO35" s="312">
        <v>119224</v>
      </c>
      <c r="AP35" s="312">
        <v>36249</v>
      </c>
      <c r="AQ35" s="313">
        <v>32449</v>
      </c>
      <c r="AR35" s="314">
        <v>11.7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543</v>
      </c>
      <c r="AL36" s="1157"/>
      <c r="AM36" s="1157"/>
      <c r="AN36" s="1158"/>
      <c r="AO36" s="312">
        <v>2624</v>
      </c>
      <c r="AP36" s="312">
        <v>798</v>
      </c>
      <c r="AQ36" s="313">
        <v>2852</v>
      </c>
      <c r="AR36" s="314">
        <v>-72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544</v>
      </c>
      <c r="AL37" s="1157"/>
      <c r="AM37" s="1157"/>
      <c r="AN37" s="1158"/>
      <c r="AO37" s="312">
        <v>1307</v>
      </c>
      <c r="AP37" s="312">
        <v>397</v>
      </c>
      <c r="AQ37" s="313">
        <v>591</v>
      </c>
      <c r="AR37" s="314">
        <v>-32.799999999999997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545</v>
      </c>
      <c r="AL38" s="1160"/>
      <c r="AM38" s="1160"/>
      <c r="AN38" s="1161"/>
      <c r="AO38" s="315">
        <v>38</v>
      </c>
      <c r="AP38" s="315">
        <v>12</v>
      </c>
      <c r="AQ38" s="316">
        <v>14</v>
      </c>
      <c r="AR38" s="304">
        <v>-14.3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546</v>
      </c>
      <c r="AL39" s="1160"/>
      <c r="AM39" s="1160"/>
      <c r="AN39" s="1161"/>
      <c r="AO39" s="312">
        <v>-2681</v>
      </c>
      <c r="AP39" s="312">
        <v>-815</v>
      </c>
      <c r="AQ39" s="313">
        <v>-2546</v>
      </c>
      <c r="AR39" s="314">
        <v>-68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547</v>
      </c>
      <c r="AL40" s="1157"/>
      <c r="AM40" s="1157"/>
      <c r="AN40" s="1158"/>
      <c r="AO40" s="312">
        <v>-635115</v>
      </c>
      <c r="AP40" s="312">
        <v>-193103</v>
      </c>
      <c r="AQ40" s="313">
        <v>-115284</v>
      </c>
      <c r="AR40" s="314">
        <v>67.5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235290</v>
      </c>
      <c r="AP41" s="312">
        <v>71538</v>
      </c>
      <c r="AQ41" s="313">
        <v>39754</v>
      </c>
      <c r="AR41" s="314">
        <v>80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517</v>
      </c>
      <c r="AN49" s="1151" t="s">
        <v>551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638095</v>
      </c>
      <c r="AN51" s="334">
        <v>182209</v>
      </c>
      <c r="AO51" s="335">
        <v>-17.5</v>
      </c>
      <c r="AP51" s="336">
        <v>228215</v>
      </c>
      <c r="AQ51" s="337">
        <v>-14.8</v>
      </c>
      <c r="AR51" s="338">
        <v>-2.7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148171</v>
      </c>
      <c r="AN52" s="342">
        <v>42310</v>
      </c>
      <c r="AO52" s="343">
        <v>-54.7</v>
      </c>
      <c r="AP52" s="344">
        <v>117571</v>
      </c>
      <c r="AQ52" s="345">
        <v>10.5</v>
      </c>
      <c r="AR52" s="346">
        <v>-65.2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443992</v>
      </c>
      <c r="AN53" s="334">
        <v>128955</v>
      </c>
      <c r="AO53" s="335">
        <v>-29.2</v>
      </c>
      <c r="AP53" s="336">
        <v>264232</v>
      </c>
      <c r="AQ53" s="337">
        <v>15.8</v>
      </c>
      <c r="AR53" s="338">
        <v>-45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160350</v>
      </c>
      <c r="AN54" s="342">
        <v>46573</v>
      </c>
      <c r="AO54" s="343">
        <v>10.1</v>
      </c>
      <c r="AP54" s="344">
        <v>133959</v>
      </c>
      <c r="AQ54" s="345">
        <v>13.9</v>
      </c>
      <c r="AR54" s="346">
        <v>-3.8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429200</v>
      </c>
      <c r="AN55" s="334">
        <v>125976</v>
      </c>
      <c r="AO55" s="335">
        <v>-2.2999999999999998</v>
      </c>
      <c r="AP55" s="336">
        <v>263613</v>
      </c>
      <c r="AQ55" s="337">
        <v>-0.2</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212588</v>
      </c>
      <c r="AN56" s="342">
        <v>62397</v>
      </c>
      <c r="AO56" s="343">
        <v>34</v>
      </c>
      <c r="AP56" s="344">
        <v>128823</v>
      </c>
      <c r="AQ56" s="345">
        <v>-3.8</v>
      </c>
      <c r="AR56" s="346">
        <v>37.799999999999997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437395</v>
      </c>
      <c r="AN57" s="334">
        <v>130605</v>
      </c>
      <c r="AO57" s="335">
        <v>3.7</v>
      </c>
      <c r="AP57" s="336">
        <v>330026</v>
      </c>
      <c r="AQ57" s="337">
        <v>25.2</v>
      </c>
      <c r="AR57" s="338">
        <v>-21.5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270107</v>
      </c>
      <c r="AN58" s="342">
        <v>80653</v>
      </c>
      <c r="AO58" s="343">
        <v>29.3</v>
      </c>
      <c r="AP58" s="344">
        <v>141075</v>
      </c>
      <c r="AQ58" s="345">
        <v>9.5</v>
      </c>
      <c r="AR58" s="346">
        <v>19.8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492575</v>
      </c>
      <c r="AN59" s="334">
        <v>149764</v>
      </c>
      <c r="AO59" s="335">
        <v>14.7</v>
      </c>
      <c r="AP59" s="336">
        <v>278179</v>
      </c>
      <c r="AQ59" s="337">
        <v>-15.7</v>
      </c>
      <c r="AR59" s="338">
        <v>30.4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336214</v>
      </c>
      <c r="AN60" s="342">
        <v>102224</v>
      </c>
      <c r="AO60" s="343">
        <v>26.7</v>
      </c>
      <c r="AP60" s="344">
        <v>122182</v>
      </c>
      <c r="AQ60" s="345">
        <v>-13.4</v>
      </c>
      <c r="AR60" s="346">
        <v>40.1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488251</v>
      </c>
      <c r="AN61" s="349">
        <v>143502</v>
      </c>
      <c r="AO61" s="350">
        <v>-6.1</v>
      </c>
      <c r="AP61" s="351">
        <v>272853</v>
      </c>
      <c r="AQ61" s="352">
        <v>2.1</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225486</v>
      </c>
      <c r="AN62" s="342">
        <v>66831</v>
      </c>
      <c r="AO62" s="343">
        <v>9.1</v>
      </c>
      <c r="AP62" s="344">
        <v>128722</v>
      </c>
      <c r="AQ62" s="345">
        <v>3.3</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qp0+NAV0iyxm0Q2GmyCP11X9ZSYgCZHuRa1MNR4jOYzJAonzw76C3mwzvvHt9afoKhFYPhM5meptmpWrLKtFQ==" saltValue="kq0cPkxKhKKfkWt0Vwiz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GFKYt3fXAUJmUz06SoOV52WP2vYyFLJ2aroLjsQuOtQkjS05a4i3Z8sdKT+nMgjbcIxr4wdiVLSfy6m+V5fgPg==" saltValue="eefvNbTjXuAfN2f/Ic0jAw==" spinCount="100000" sheet="1" objects="1" scenarios="1"/>
  <dataConsolidate link="1"/>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I85" zoomScaleNormal="100" zoomScaleSheetLayoutView="55" workbookViewId="0">
      <selection activeCell="AF101" sqref="AF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uUVQ34qKedcroLlLhjziYnwf5x143BfT6/QJf9JuhhnMy9B4upD77RcowkcQSCMzBNAfQot6aRmf699mfi0/CQ==" saltValue="zYgYRpnviGGnh6myD963bQ==" spinCount="100000" sheet="1" objects="1" scenarios="1"/>
  <dataConsolidate link="1"/>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45"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38.979999999999997</v>
      </c>
      <c r="G47" s="12">
        <v>30.58</v>
      </c>
      <c r="H47" s="12">
        <v>14.76</v>
      </c>
      <c r="I47" s="12">
        <v>32.6</v>
      </c>
      <c r="J47" s="13">
        <v>37.24</v>
      </c>
    </row>
    <row r="48" spans="2:10" ht="57.75" customHeight="1" x14ac:dyDescent="0.15">
      <c r="B48" s="14"/>
      <c r="C48" s="1177" t="s">
        <v>4</v>
      </c>
      <c r="D48" s="1177"/>
      <c r="E48" s="1178"/>
      <c r="F48" s="15">
        <v>5.31</v>
      </c>
      <c r="G48" s="16">
        <v>5.19</v>
      </c>
      <c r="H48" s="16">
        <v>5.53</v>
      </c>
      <c r="I48" s="16">
        <v>5.14</v>
      </c>
      <c r="J48" s="17">
        <v>5.83</v>
      </c>
    </row>
    <row r="49" spans="2:10" ht="57.75" customHeight="1" thickBot="1" x14ac:dyDescent="0.2">
      <c r="B49" s="18"/>
      <c r="C49" s="1179" t="s">
        <v>5</v>
      </c>
      <c r="D49" s="1179"/>
      <c r="E49" s="1180"/>
      <c r="F49" s="19">
        <v>7.86</v>
      </c>
      <c r="G49" s="20" t="s">
        <v>572</v>
      </c>
      <c r="H49" s="20" t="s">
        <v>573</v>
      </c>
      <c r="I49" s="20">
        <v>19.079999999999998</v>
      </c>
      <c r="J49" s="21">
        <v>4.3899999999999997</v>
      </c>
    </row>
    <row r="50" spans="2:10" x14ac:dyDescent="0.15"/>
  </sheetData>
  <sheetProtection algorithmName="SHA-512" hashValue="hD/OMEwxF1YvjBhUfhTssObclj5jeVWaBvuObusoNi1RHJ7szvjyoBMSqcySNhSSP0h+VcvlYXez6Wa8Flw9hw==" saltValue="XRClaUD+weVcI1JUTw9H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33"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574</v>
      </c>
      <c r="D34" s="1187"/>
      <c r="E34" s="1188"/>
      <c r="F34" s="32">
        <v>5.3</v>
      </c>
      <c r="G34" s="33">
        <v>5.18</v>
      </c>
      <c r="H34" s="33">
        <v>5.53</v>
      </c>
      <c r="I34" s="33">
        <v>5.14</v>
      </c>
      <c r="J34" s="34">
        <v>6.82</v>
      </c>
      <c r="K34" s="22"/>
      <c r="L34" s="22"/>
      <c r="M34" s="22"/>
      <c r="N34" s="22"/>
      <c r="O34" s="22"/>
      <c r="P34" s="22"/>
    </row>
    <row r="35" spans="1:16" ht="39" customHeight="1" x14ac:dyDescent="0.15">
      <c r="A35" s="22"/>
      <c r="B35" s="35"/>
      <c r="C35" s="1181" t="s">
        <v>575</v>
      </c>
      <c r="D35" s="1182"/>
      <c r="E35" s="1183"/>
      <c r="F35" s="36">
        <v>0.72</v>
      </c>
      <c r="G35" s="37">
        <v>0.83</v>
      </c>
      <c r="H35" s="37">
        <v>0.88</v>
      </c>
      <c r="I35" s="37">
        <v>1.02</v>
      </c>
      <c r="J35" s="38">
        <v>2.61</v>
      </c>
      <c r="K35" s="22"/>
      <c r="L35" s="22"/>
      <c r="M35" s="22"/>
      <c r="N35" s="22"/>
      <c r="O35" s="22"/>
      <c r="P35" s="22"/>
    </row>
    <row r="36" spans="1:16" ht="39" customHeight="1" x14ac:dyDescent="0.15">
      <c r="A36" s="22"/>
      <c r="B36" s="35"/>
      <c r="C36" s="1181" t="s">
        <v>576</v>
      </c>
      <c r="D36" s="1182"/>
      <c r="E36" s="1183"/>
      <c r="F36" s="36">
        <v>0.67</v>
      </c>
      <c r="G36" s="37">
        <v>1.24</v>
      </c>
      <c r="H36" s="37">
        <v>0.59</v>
      </c>
      <c r="I36" s="37">
        <v>0.99</v>
      </c>
      <c r="J36" s="38">
        <v>1.2</v>
      </c>
      <c r="K36" s="22"/>
      <c r="L36" s="22"/>
      <c r="M36" s="22"/>
      <c r="N36" s="22"/>
      <c r="O36" s="22"/>
      <c r="P36" s="22"/>
    </row>
    <row r="37" spans="1:16" ht="39" customHeight="1" x14ac:dyDescent="0.15">
      <c r="A37" s="22"/>
      <c r="B37" s="35"/>
      <c r="C37" s="1181" t="s">
        <v>577</v>
      </c>
      <c r="D37" s="1182"/>
      <c r="E37" s="1183"/>
      <c r="F37" s="36">
        <v>0.35</v>
      </c>
      <c r="G37" s="37">
        <v>0.37</v>
      </c>
      <c r="H37" s="37">
        <v>0.45</v>
      </c>
      <c r="I37" s="37">
        <v>0.34</v>
      </c>
      <c r="J37" s="38">
        <v>0.3</v>
      </c>
      <c r="K37" s="22"/>
      <c r="L37" s="22"/>
      <c r="M37" s="22"/>
      <c r="N37" s="22"/>
      <c r="O37" s="22"/>
      <c r="P37" s="22"/>
    </row>
    <row r="38" spans="1:16" ht="39" customHeight="1" x14ac:dyDescent="0.15">
      <c r="A38" s="22"/>
      <c r="B38" s="35"/>
      <c r="C38" s="1181" t="s">
        <v>578</v>
      </c>
      <c r="D38" s="1182"/>
      <c r="E38" s="1183"/>
      <c r="F38" s="36">
        <v>0</v>
      </c>
      <c r="G38" s="37">
        <v>0</v>
      </c>
      <c r="H38" s="37">
        <v>0</v>
      </c>
      <c r="I38" s="37">
        <v>0</v>
      </c>
      <c r="J38" s="38">
        <v>0</v>
      </c>
      <c r="K38" s="22"/>
      <c r="L38" s="22"/>
      <c r="M38" s="22"/>
      <c r="N38" s="22"/>
      <c r="O38" s="22"/>
      <c r="P38" s="22"/>
    </row>
    <row r="39" spans="1:16" ht="39" customHeight="1" x14ac:dyDescent="0.15">
      <c r="A39" s="22"/>
      <c r="B39" s="35"/>
      <c r="C39" s="1181" t="s">
        <v>579</v>
      </c>
      <c r="D39" s="1182"/>
      <c r="E39" s="1183"/>
      <c r="F39" s="36">
        <v>0</v>
      </c>
      <c r="G39" s="37">
        <v>0</v>
      </c>
      <c r="H39" s="37">
        <v>0</v>
      </c>
      <c r="I39" s="37">
        <v>0</v>
      </c>
      <c r="J39" s="38">
        <v>0</v>
      </c>
      <c r="K39" s="22"/>
      <c r="L39" s="22"/>
      <c r="M39" s="22"/>
      <c r="N39" s="22"/>
      <c r="O39" s="22"/>
      <c r="P39" s="22"/>
    </row>
    <row r="40" spans="1:16" ht="39" customHeight="1" x14ac:dyDescent="0.15">
      <c r="A40" s="22"/>
      <c r="B40" s="35"/>
      <c r="C40" s="1181" t="s">
        <v>580</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582</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583</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32v0djTkRKbvd1/Cgz450+bPfF98vT0YKdmg5w3vGiseBEM1249gQKZzf2TbpmI77lhTCA4MRAoxHzeFQmH5g==" saltValue="qymqLpsON0bQmhqt/QxU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7"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540</v>
      </c>
      <c r="L45" s="60">
        <v>694</v>
      </c>
      <c r="M45" s="60">
        <v>743</v>
      </c>
      <c r="N45" s="60">
        <v>745</v>
      </c>
      <c r="O45" s="61">
        <v>750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191" t="s">
        <v>15</v>
      </c>
      <c r="F48" s="1191"/>
      <c r="G48" s="1191"/>
      <c r="H48" s="1191"/>
      <c r="I48" s="1191"/>
      <c r="J48" s="1192"/>
      <c r="K48" s="63">
        <v>121</v>
      </c>
      <c r="L48" s="64">
        <v>122</v>
      </c>
      <c r="M48" s="64">
        <v>123</v>
      </c>
      <c r="N48" s="64">
        <v>120</v>
      </c>
      <c r="O48" s="65">
        <v>119</v>
      </c>
      <c r="P48" s="48"/>
      <c r="Q48" s="48"/>
      <c r="R48" s="48"/>
      <c r="S48" s="48"/>
      <c r="T48" s="48"/>
      <c r="U48" s="48"/>
    </row>
    <row r="49" spans="1:21" ht="30.75" customHeight="1" x14ac:dyDescent="0.15">
      <c r="A49" s="48"/>
      <c r="B49" s="1214"/>
      <c r="C49" s="1215"/>
      <c r="D49" s="62"/>
      <c r="E49" s="1191" t="s">
        <v>16</v>
      </c>
      <c r="F49" s="1191"/>
      <c r="G49" s="1191"/>
      <c r="H49" s="1191"/>
      <c r="I49" s="1191"/>
      <c r="J49" s="1192"/>
      <c r="K49" s="63">
        <v>2</v>
      </c>
      <c r="L49" s="64">
        <v>2</v>
      </c>
      <c r="M49" s="64">
        <v>2</v>
      </c>
      <c r="N49" s="64">
        <v>2</v>
      </c>
      <c r="O49" s="65">
        <v>3</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1</v>
      </c>
      <c r="M50" s="64">
        <v>1</v>
      </c>
      <c r="N50" s="64">
        <v>1</v>
      </c>
      <c r="O50" s="65">
        <v>1</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512</v>
      </c>
      <c r="L52" s="64">
        <v>605</v>
      </c>
      <c r="M52" s="64">
        <v>631</v>
      </c>
      <c r="N52" s="64">
        <v>636</v>
      </c>
      <c r="O52" s="65">
        <v>638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152</v>
      </c>
      <c r="L53" s="69">
        <v>214</v>
      </c>
      <c r="M53" s="69">
        <v>238</v>
      </c>
      <c r="N53" s="69">
        <v>232</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v3LtzpU6gxflkCUS32WVoK+p/yDpKYuV7dcoyHxZfRtzHKxwsFUTKX2X/EDBdyPC3xElQfBQGj4d2mXZU4tZA==" saltValue="Z3ewyNBTBETN3Vbrw3wq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3" zoomScaleSheetLayoutView="100" workbookViewId="0">
      <selection activeCell="M47" sqref="M4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232" t="s">
        <v>32</v>
      </c>
      <c r="C41" s="1233"/>
      <c r="D41" s="105"/>
      <c r="E41" s="1234" t="s">
        <v>33</v>
      </c>
      <c r="F41" s="1234"/>
      <c r="G41" s="1234"/>
      <c r="H41" s="1235"/>
      <c r="I41" s="355">
        <v>6552</v>
      </c>
      <c r="J41" s="356">
        <v>6189</v>
      </c>
      <c r="K41" s="356">
        <v>5717</v>
      </c>
      <c r="L41" s="356">
        <v>5191</v>
      </c>
      <c r="M41" s="357">
        <v>4640</v>
      </c>
    </row>
    <row r="42" spans="2:13" ht="27.75" customHeight="1" x14ac:dyDescent="0.15">
      <c r="B42" s="1222"/>
      <c r="C42" s="1223"/>
      <c r="D42" s="106"/>
      <c r="E42" s="1226" t="s">
        <v>34</v>
      </c>
      <c r="F42" s="1226"/>
      <c r="G42" s="1226"/>
      <c r="H42" s="1227"/>
      <c r="I42" s="358" t="s">
        <v>525</v>
      </c>
      <c r="J42" s="359" t="s">
        <v>525</v>
      </c>
      <c r="K42" s="359" t="s">
        <v>525</v>
      </c>
      <c r="L42" s="359" t="s">
        <v>525</v>
      </c>
      <c r="M42" s="360" t="s">
        <v>525</v>
      </c>
    </row>
    <row r="43" spans="2:13" ht="27.75" customHeight="1" x14ac:dyDescent="0.15">
      <c r="B43" s="1222"/>
      <c r="C43" s="1223"/>
      <c r="D43" s="106"/>
      <c r="E43" s="1226" t="s">
        <v>35</v>
      </c>
      <c r="F43" s="1226"/>
      <c r="G43" s="1226"/>
      <c r="H43" s="1227"/>
      <c r="I43" s="358">
        <v>1285</v>
      </c>
      <c r="J43" s="359">
        <v>1119</v>
      </c>
      <c r="K43" s="359">
        <v>1118</v>
      </c>
      <c r="L43" s="359">
        <v>1033</v>
      </c>
      <c r="M43" s="360">
        <v>988</v>
      </c>
    </row>
    <row r="44" spans="2:13" ht="27.75" customHeight="1" x14ac:dyDescent="0.15">
      <c r="B44" s="1222"/>
      <c r="C44" s="1223"/>
      <c r="D44" s="106"/>
      <c r="E44" s="1226" t="s">
        <v>36</v>
      </c>
      <c r="F44" s="1226"/>
      <c r="G44" s="1226"/>
      <c r="H44" s="1227"/>
      <c r="I44" s="358">
        <v>180</v>
      </c>
      <c r="J44" s="359">
        <v>235</v>
      </c>
      <c r="K44" s="359">
        <v>230</v>
      </c>
      <c r="L44" s="359">
        <v>2628</v>
      </c>
      <c r="M44" s="360">
        <v>3480</v>
      </c>
    </row>
    <row r="45" spans="2:13" ht="27.75" customHeight="1" x14ac:dyDescent="0.15">
      <c r="B45" s="1222"/>
      <c r="C45" s="1223"/>
      <c r="D45" s="106"/>
      <c r="E45" s="1226" t="s">
        <v>37</v>
      </c>
      <c r="F45" s="1226"/>
      <c r="G45" s="1226"/>
      <c r="H45" s="1227"/>
      <c r="I45" s="358">
        <v>436</v>
      </c>
      <c r="J45" s="359">
        <v>236</v>
      </c>
      <c r="K45" s="359">
        <v>202</v>
      </c>
      <c r="L45" s="359">
        <v>185</v>
      </c>
      <c r="M45" s="360">
        <v>170</v>
      </c>
    </row>
    <row r="46" spans="2:13" ht="27.75" customHeight="1" x14ac:dyDescent="0.15">
      <c r="B46" s="1222"/>
      <c r="C46" s="1223"/>
      <c r="D46" s="107"/>
      <c r="E46" s="1226" t="s">
        <v>38</v>
      </c>
      <c r="F46" s="1226"/>
      <c r="G46" s="1226"/>
      <c r="H46" s="1227"/>
      <c r="I46" s="358" t="s">
        <v>525</v>
      </c>
      <c r="J46" s="359" t="s">
        <v>525</v>
      </c>
      <c r="K46" s="359" t="s">
        <v>525</v>
      </c>
      <c r="L46" s="359" t="s">
        <v>525</v>
      </c>
      <c r="M46" s="360" t="s">
        <v>525</v>
      </c>
    </row>
    <row r="47" spans="2:13" ht="27.75" customHeight="1" x14ac:dyDescent="0.15">
      <c r="B47" s="1222"/>
      <c r="C47" s="1223"/>
      <c r="D47" s="108"/>
      <c r="E47" s="1236" t="s">
        <v>39</v>
      </c>
      <c r="F47" s="1237"/>
      <c r="G47" s="1237"/>
      <c r="H47" s="1238"/>
      <c r="I47" s="358" t="s">
        <v>525</v>
      </c>
      <c r="J47" s="359" t="s">
        <v>525</v>
      </c>
      <c r="K47" s="359" t="s">
        <v>525</v>
      </c>
      <c r="L47" s="359" t="s">
        <v>525</v>
      </c>
      <c r="M47" s="360" t="s">
        <v>525</v>
      </c>
    </row>
    <row r="48" spans="2:13" ht="27.75" customHeight="1" x14ac:dyDescent="0.15">
      <c r="B48" s="1222"/>
      <c r="C48" s="1223"/>
      <c r="D48" s="106"/>
      <c r="E48" s="1226" t="s">
        <v>40</v>
      </c>
      <c r="F48" s="1226"/>
      <c r="G48" s="1226"/>
      <c r="H48" s="1227"/>
      <c r="I48" s="358" t="s">
        <v>525</v>
      </c>
      <c r="J48" s="359" t="s">
        <v>525</v>
      </c>
      <c r="K48" s="359" t="s">
        <v>525</v>
      </c>
      <c r="L48" s="359" t="s">
        <v>525</v>
      </c>
      <c r="M48" s="360" t="s">
        <v>525</v>
      </c>
    </row>
    <row r="49" spans="2:13" ht="27.75" customHeight="1" x14ac:dyDescent="0.15">
      <c r="B49" s="1224"/>
      <c r="C49" s="1225"/>
      <c r="D49" s="106"/>
      <c r="E49" s="1226" t="s">
        <v>41</v>
      </c>
      <c r="F49" s="1226"/>
      <c r="G49" s="1226"/>
      <c r="H49" s="1227"/>
      <c r="I49" s="358" t="s">
        <v>525</v>
      </c>
      <c r="J49" s="359" t="s">
        <v>525</v>
      </c>
      <c r="K49" s="359" t="s">
        <v>525</v>
      </c>
      <c r="L49" s="359" t="s">
        <v>525</v>
      </c>
      <c r="M49" s="360" t="s">
        <v>525</v>
      </c>
    </row>
    <row r="50" spans="2:13" ht="27.75" customHeight="1" x14ac:dyDescent="0.15">
      <c r="B50" s="1220" t="s">
        <v>42</v>
      </c>
      <c r="C50" s="1221"/>
      <c r="D50" s="109"/>
      <c r="E50" s="1226" t="s">
        <v>43</v>
      </c>
      <c r="F50" s="1226"/>
      <c r="G50" s="1226"/>
      <c r="H50" s="1227"/>
      <c r="I50" s="358">
        <v>1342</v>
      </c>
      <c r="J50" s="359">
        <v>1239</v>
      </c>
      <c r="K50" s="359">
        <v>1332</v>
      </c>
      <c r="L50" s="359">
        <v>1690</v>
      </c>
      <c r="M50" s="360">
        <v>1770</v>
      </c>
    </row>
    <row r="51" spans="2:13" ht="27.75" customHeight="1" x14ac:dyDescent="0.15">
      <c r="B51" s="1222"/>
      <c r="C51" s="1223"/>
      <c r="D51" s="106"/>
      <c r="E51" s="1226" t="s">
        <v>44</v>
      </c>
      <c r="F51" s="1226"/>
      <c r="G51" s="1226"/>
      <c r="H51" s="1227"/>
      <c r="I51" s="358">
        <v>20</v>
      </c>
      <c r="J51" s="359">
        <v>14</v>
      </c>
      <c r="K51" s="359">
        <v>9</v>
      </c>
      <c r="L51" s="359">
        <v>6</v>
      </c>
      <c r="M51" s="360">
        <v>11</v>
      </c>
    </row>
    <row r="52" spans="2:13" ht="27.75" customHeight="1" x14ac:dyDescent="0.15">
      <c r="B52" s="1224"/>
      <c r="C52" s="1225"/>
      <c r="D52" s="106"/>
      <c r="E52" s="1226" t="s">
        <v>45</v>
      </c>
      <c r="F52" s="1226"/>
      <c r="G52" s="1226"/>
      <c r="H52" s="1227"/>
      <c r="I52" s="358">
        <v>5742</v>
      </c>
      <c r="J52" s="359">
        <v>5449</v>
      </c>
      <c r="K52" s="359">
        <v>5963</v>
      </c>
      <c r="L52" s="359">
        <v>5716</v>
      </c>
      <c r="M52" s="360">
        <v>5664</v>
      </c>
    </row>
    <row r="53" spans="2:13" ht="27.75" customHeight="1" thickBot="1" x14ac:dyDescent="0.2">
      <c r="B53" s="1228" t="s">
        <v>46</v>
      </c>
      <c r="C53" s="1229"/>
      <c r="D53" s="110"/>
      <c r="E53" s="1230" t="s">
        <v>47</v>
      </c>
      <c r="F53" s="1230"/>
      <c r="G53" s="1230"/>
      <c r="H53" s="1231"/>
      <c r="I53" s="361">
        <v>1347</v>
      </c>
      <c r="J53" s="362">
        <v>1077</v>
      </c>
      <c r="K53" s="362">
        <v>-36</v>
      </c>
      <c r="L53" s="362">
        <v>1624</v>
      </c>
      <c r="M53" s="363">
        <v>1833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0Ts2cYOhKQlwCQDqA/zNRHNnLIcpo64KCRMAj52hQ1G84gtyzrC0beTxHQknf/D+Gw+qQnj788z2m2TFmPQqA==" saltValue="Q+b+W5Day7KJ78fDzRod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6"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50</v>
      </c>
      <c r="D55" s="1247"/>
      <c r="E55" s="1248"/>
      <c r="F55" s="122">
        <v>357</v>
      </c>
      <c r="G55" s="122">
        <v>857</v>
      </c>
      <c r="H55" s="123">
        <v>955</v>
      </c>
    </row>
    <row r="56" spans="2:8" ht="52.5" customHeight="1" x14ac:dyDescent="0.15">
      <c r="B56" s="124"/>
      <c r="C56" s="1249" t="s">
        <v>51</v>
      </c>
      <c r="D56" s="1249"/>
      <c r="E56" s="1250"/>
      <c r="F56" s="125">
        <v>3</v>
      </c>
      <c r="G56" s="125">
        <v>133</v>
      </c>
      <c r="H56" s="126">
        <v>71</v>
      </c>
    </row>
    <row r="57" spans="2:8" ht="53.25" customHeight="1" x14ac:dyDescent="0.15">
      <c r="B57" s="124"/>
      <c r="C57" s="1251" t="s">
        <v>52</v>
      </c>
      <c r="D57" s="1251"/>
      <c r="E57" s="1252"/>
      <c r="F57" s="127">
        <v>852</v>
      </c>
      <c r="G57" s="127">
        <v>591</v>
      </c>
      <c r="H57" s="128">
        <v>656</v>
      </c>
    </row>
    <row r="58" spans="2:8" ht="45.75" customHeight="1" x14ac:dyDescent="0.15">
      <c r="B58" s="129"/>
      <c r="C58" s="1239" t="s">
        <v>603</v>
      </c>
      <c r="D58" s="1240"/>
      <c r="E58" s="1241"/>
      <c r="F58" s="130">
        <v>571</v>
      </c>
      <c r="G58" s="130">
        <v>348</v>
      </c>
      <c r="H58" s="131">
        <v>399</v>
      </c>
    </row>
    <row r="59" spans="2:8" ht="45.75" customHeight="1" x14ac:dyDescent="0.15">
      <c r="B59" s="129"/>
      <c r="C59" s="1239" t="s">
        <v>604</v>
      </c>
      <c r="D59" s="1240"/>
      <c r="E59" s="1241"/>
      <c r="F59" s="130">
        <v>127</v>
      </c>
      <c r="G59" s="130">
        <v>120</v>
      </c>
      <c r="H59" s="131">
        <v>133</v>
      </c>
    </row>
    <row r="60" spans="2:8" ht="45.75" customHeight="1" x14ac:dyDescent="0.15">
      <c r="B60" s="129"/>
      <c r="C60" s="1239" t="s">
        <v>605</v>
      </c>
      <c r="D60" s="1240"/>
      <c r="E60" s="1241"/>
      <c r="F60" s="130">
        <v>50</v>
      </c>
      <c r="G60" s="130">
        <v>49</v>
      </c>
      <c r="H60" s="131">
        <v>49</v>
      </c>
    </row>
    <row r="61" spans="2:8" ht="45.75" customHeight="1" x14ac:dyDescent="0.15">
      <c r="B61" s="129"/>
      <c r="C61" s="1239" t="s">
        <v>606</v>
      </c>
      <c r="D61" s="1240"/>
      <c r="E61" s="1241"/>
      <c r="F61" s="130">
        <v>10</v>
      </c>
      <c r="G61" s="130">
        <v>10</v>
      </c>
      <c r="H61" s="131">
        <v>18</v>
      </c>
    </row>
    <row r="62" spans="2:8" ht="45.75" customHeight="1" thickBot="1" x14ac:dyDescent="0.2">
      <c r="B62" s="132"/>
      <c r="C62" s="1242" t="s">
        <v>607</v>
      </c>
      <c r="D62" s="1243"/>
      <c r="E62" s="1244"/>
      <c r="F62" s="133">
        <v>20</v>
      </c>
      <c r="G62" s="133">
        <v>16</v>
      </c>
      <c r="H62" s="134">
        <v>14</v>
      </c>
    </row>
    <row r="63" spans="2:8" ht="52.5" customHeight="1" thickBot="1" x14ac:dyDescent="0.2">
      <c r="B63" s="135"/>
      <c r="C63" s="1245" t="s">
        <v>53</v>
      </c>
      <c r="D63" s="1245"/>
      <c r="E63" s="1246"/>
      <c r="F63" s="136">
        <v>1212</v>
      </c>
      <c r="G63" s="136">
        <v>1581</v>
      </c>
      <c r="H63" s="137">
        <v>1682</v>
      </c>
    </row>
    <row r="64" spans="2:8" x14ac:dyDescent="0.15"/>
  </sheetData>
  <sheetProtection algorithmName="SHA-512" hashValue="uk88IFG91JNPd6da7T+Rb0WCknb8G0x2sPXF8jLFhTEwtUZ5kR72LgJxlDQskzpAPW7Oa2Lj98r0RaiK/YTulA==" saltValue="bbPPeelkNRjW6m2vvqRh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4CFF-5E95-47CA-9631-70B71D20B89F}">
  <sheetPr>
    <pageSetUpPr fitToPage="1"/>
  </sheetPr>
  <dimension ref="A1:DE85"/>
  <sheetViews>
    <sheetView showGridLines="0" tabSelected="1" topLeftCell="BM19" zoomScaleNormal="10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613</v>
      </c>
      <c r="AO51" s="1256"/>
      <c r="AP51" s="1256"/>
      <c r="AQ51" s="1256"/>
      <c r="AR51" s="1256"/>
      <c r="AS51" s="1256"/>
      <c r="AT51" s="1256"/>
      <c r="AU51" s="1256"/>
      <c r="AV51" s="1256"/>
      <c r="AW51" s="1256"/>
      <c r="AX51" s="1256"/>
      <c r="AY51" s="1256"/>
      <c r="AZ51" s="1256"/>
      <c r="BA51" s="1256"/>
      <c r="BB51" s="1256" t="s">
        <v>614</v>
      </c>
      <c r="BC51" s="1256"/>
      <c r="BD51" s="1256"/>
      <c r="BE51" s="1256"/>
      <c r="BF51" s="1256"/>
      <c r="BG51" s="1256"/>
      <c r="BH51" s="1256"/>
      <c r="BI51" s="1256"/>
      <c r="BJ51" s="1256"/>
      <c r="BK51" s="1256"/>
      <c r="BL51" s="1256"/>
      <c r="BM51" s="1256"/>
      <c r="BN51" s="1256"/>
      <c r="BO51" s="1256"/>
      <c r="BP51" s="1253">
        <v>81.900000000000006</v>
      </c>
      <c r="BQ51" s="1253"/>
      <c r="BR51" s="1253"/>
      <c r="BS51" s="1253"/>
      <c r="BT51" s="1253"/>
      <c r="BU51" s="1253"/>
      <c r="BV51" s="1253"/>
      <c r="BW51" s="1253"/>
      <c r="BX51" s="1253">
        <v>65.2</v>
      </c>
      <c r="BY51" s="1253"/>
      <c r="BZ51" s="1253"/>
      <c r="CA51" s="1253"/>
      <c r="CB51" s="1253"/>
      <c r="CC51" s="1253"/>
      <c r="CD51" s="1253"/>
      <c r="CE51" s="1253"/>
      <c r="CF51" s="1253"/>
      <c r="CG51" s="1253"/>
      <c r="CH51" s="1253"/>
      <c r="CI51" s="1253"/>
      <c r="CJ51" s="1253"/>
      <c r="CK51" s="1253"/>
      <c r="CL51" s="1253"/>
      <c r="CM51" s="1253"/>
      <c r="CN51" s="1253">
        <v>81.3</v>
      </c>
      <c r="CO51" s="1253"/>
      <c r="CP51" s="1253"/>
      <c r="CQ51" s="1253"/>
      <c r="CR51" s="1253"/>
      <c r="CS51" s="1253"/>
      <c r="CT51" s="1253"/>
      <c r="CU51" s="1253"/>
      <c r="CV51" s="1253">
        <v>94.9</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615</v>
      </c>
      <c r="BC53" s="1256"/>
      <c r="BD53" s="1256"/>
      <c r="BE53" s="1256"/>
      <c r="BF53" s="1256"/>
      <c r="BG53" s="1256"/>
      <c r="BH53" s="1256"/>
      <c r="BI53" s="1256"/>
      <c r="BJ53" s="1256"/>
      <c r="BK53" s="1256"/>
      <c r="BL53" s="1256"/>
      <c r="BM53" s="1256"/>
      <c r="BN53" s="1256"/>
      <c r="BO53" s="1256"/>
      <c r="BP53" s="1253">
        <v>47.3</v>
      </c>
      <c r="BQ53" s="1253"/>
      <c r="BR53" s="1253"/>
      <c r="BS53" s="1253"/>
      <c r="BT53" s="1253"/>
      <c r="BU53" s="1253"/>
      <c r="BV53" s="1253"/>
      <c r="BW53" s="1253"/>
      <c r="BX53" s="1253">
        <v>48.9</v>
      </c>
      <c r="BY53" s="1253"/>
      <c r="BZ53" s="1253"/>
      <c r="CA53" s="1253"/>
      <c r="CB53" s="1253"/>
      <c r="CC53" s="1253"/>
      <c r="CD53" s="1253"/>
      <c r="CE53" s="1253"/>
      <c r="CF53" s="1253">
        <v>51</v>
      </c>
      <c r="CG53" s="1253"/>
      <c r="CH53" s="1253"/>
      <c r="CI53" s="1253"/>
      <c r="CJ53" s="1253"/>
      <c r="CK53" s="1253"/>
      <c r="CL53" s="1253"/>
      <c r="CM53" s="1253"/>
      <c r="CN53" s="1253">
        <v>52.9</v>
      </c>
      <c r="CO53" s="1253"/>
      <c r="CP53" s="1253"/>
      <c r="CQ53" s="1253"/>
      <c r="CR53" s="1253"/>
      <c r="CS53" s="1253"/>
      <c r="CT53" s="1253"/>
      <c r="CU53" s="1253"/>
      <c r="CV53" s="1253">
        <v>55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616</v>
      </c>
      <c r="AO55" s="1258"/>
      <c r="AP55" s="1258"/>
      <c r="AQ55" s="1258"/>
      <c r="AR55" s="1258"/>
      <c r="AS55" s="1258"/>
      <c r="AT55" s="1258"/>
      <c r="AU55" s="1258"/>
      <c r="AV55" s="1258"/>
      <c r="AW55" s="1258"/>
      <c r="AX55" s="1258"/>
      <c r="AY55" s="1258"/>
      <c r="AZ55" s="1258"/>
      <c r="BA55" s="1258"/>
      <c r="BB55" s="1256" t="s">
        <v>614</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615</v>
      </c>
      <c r="BC57" s="1256"/>
      <c r="BD57" s="1256"/>
      <c r="BE57" s="1256"/>
      <c r="BF57" s="1256"/>
      <c r="BG57" s="1256"/>
      <c r="BH57" s="1256"/>
      <c r="BI57" s="1256"/>
      <c r="BJ57" s="1256"/>
      <c r="BK57" s="1256"/>
      <c r="BL57" s="1256"/>
      <c r="BM57" s="1256"/>
      <c r="BN57" s="1256"/>
      <c r="BO57" s="1256"/>
      <c r="BP57" s="1253">
        <v>61.8</v>
      </c>
      <c r="BQ57" s="1253"/>
      <c r="BR57" s="1253"/>
      <c r="BS57" s="1253"/>
      <c r="BT57" s="1253"/>
      <c r="BU57" s="1253"/>
      <c r="BV57" s="1253"/>
      <c r="BW57" s="1253"/>
      <c r="BX57" s="1253">
        <v>63.1</v>
      </c>
      <c r="BY57" s="1253"/>
      <c r="BZ57" s="1253"/>
      <c r="CA57" s="1253"/>
      <c r="CB57" s="1253"/>
      <c r="CC57" s="1253"/>
      <c r="CD57" s="1253"/>
      <c r="CE57" s="1253"/>
      <c r="CF57" s="1253">
        <v>62.2</v>
      </c>
      <c r="CG57" s="1253"/>
      <c r="CH57" s="1253"/>
      <c r="CI57" s="1253"/>
      <c r="CJ57" s="1253"/>
      <c r="CK57" s="1253"/>
      <c r="CL57" s="1253"/>
      <c r="CM57" s="1253"/>
      <c r="CN57" s="1253">
        <v>62.9</v>
      </c>
      <c r="CO57" s="1253"/>
      <c r="CP57" s="1253"/>
      <c r="CQ57" s="1253"/>
      <c r="CR57" s="1253"/>
      <c r="CS57" s="1253"/>
      <c r="CT57" s="1253"/>
      <c r="CU57" s="1253"/>
      <c r="CV57" s="1253">
        <v>62.9</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617</v>
      </c>
    </row>
    <row r="64" spans="1:109" x14ac:dyDescent="0.15">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613</v>
      </c>
      <c r="AO73" s="1256"/>
      <c r="AP73" s="1256"/>
      <c r="AQ73" s="1256"/>
      <c r="AR73" s="1256"/>
      <c r="AS73" s="1256"/>
      <c r="AT73" s="1256"/>
      <c r="AU73" s="1256"/>
      <c r="AV73" s="1256"/>
      <c r="AW73" s="1256"/>
      <c r="AX73" s="1256"/>
      <c r="AY73" s="1256"/>
      <c r="AZ73" s="1256"/>
      <c r="BA73" s="1256"/>
      <c r="BB73" s="1256" t="s">
        <v>614</v>
      </c>
      <c r="BC73" s="1256"/>
      <c r="BD73" s="1256"/>
      <c r="BE73" s="1256"/>
      <c r="BF73" s="1256"/>
      <c r="BG73" s="1256"/>
      <c r="BH73" s="1256"/>
      <c r="BI73" s="1256"/>
      <c r="BJ73" s="1256"/>
      <c r="BK73" s="1256"/>
      <c r="BL73" s="1256"/>
      <c r="BM73" s="1256"/>
      <c r="BN73" s="1256"/>
      <c r="BO73" s="1256"/>
      <c r="BP73" s="1253">
        <v>81.900000000000006</v>
      </c>
      <c r="BQ73" s="1253"/>
      <c r="BR73" s="1253"/>
      <c r="BS73" s="1253"/>
      <c r="BT73" s="1253"/>
      <c r="BU73" s="1253"/>
      <c r="BV73" s="1253"/>
      <c r="BW73" s="1253"/>
      <c r="BX73" s="1253">
        <v>65.2</v>
      </c>
      <c r="BY73" s="1253"/>
      <c r="BZ73" s="1253"/>
      <c r="CA73" s="1253"/>
      <c r="CB73" s="1253"/>
      <c r="CC73" s="1253"/>
      <c r="CD73" s="1253"/>
      <c r="CE73" s="1253"/>
      <c r="CF73" s="1253"/>
      <c r="CG73" s="1253"/>
      <c r="CH73" s="1253"/>
      <c r="CI73" s="1253"/>
      <c r="CJ73" s="1253"/>
      <c r="CK73" s="1253"/>
      <c r="CL73" s="1253"/>
      <c r="CM73" s="1253"/>
      <c r="CN73" s="1253">
        <v>81.3</v>
      </c>
      <c r="CO73" s="1253"/>
      <c r="CP73" s="1253"/>
      <c r="CQ73" s="1253"/>
      <c r="CR73" s="1253"/>
      <c r="CS73" s="1253"/>
      <c r="CT73" s="1253"/>
      <c r="CU73" s="1253"/>
      <c r="CV73" s="1253">
        <v>94.9</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619</v>
      </c>
      <c r="BC75" s="1256"/>
      <c r="BD75" s="1256"/>
      <c r="BE75" s="1256"/>
      <c r="BF75" s="1256"/>
      <c r="BG75" s="1256"/>
      <c r="BH75" s="1256"/>
      <c r="BI75" s="1256"/>
      <c r="BJ75" s="1256"/>
      <c r="BK75" s="1256"/>
      <c r="BL75" s="1256"/>
      <c r="BM75" s="1256"/>
      <c r="BN75" s="1256"/>
      <c r="BO75" s="1256"/>
      <c r="BP75" s="1253">
        <v>7.9</v>
      </c>
      <c r="BQ75" s="1253"/>
      <c r="BR75" s="1253"/>
      <c r="BS75" s="1253"/>
      <c r="BT75" s="1253"/>
      <c r="BU75" s="1253"/>
      <c r="BV75" s="1253"/>
      <c r="BW75" s="1253"/>
      <c r="BX75" s="1253">
        <v>10.1</v>
      </c>
      <c r="BY75" s="1253"/>
      <c r="BZ75" s="1253"/>
      <c r="CA75" s="1253"/>
      <c r="CB75" s="1253"/>
      <c r="CC75" s="1253"/>
      <c r="CD75" s="1253"/>
      <c r="CE75" s="1253"/>
      <c r="CF75" s="1253">
        <v>11.8</v>
      </c>
      <c r="CG75" s="1253"/>
      <c r="CH75" s="1253"/>
      <c r="CI75" s="1253"/>
      <c r="CJ75" s="1253"/>
      <c r="CK75" s="1253"/>
      <c r="CL75" s="1253"/>
      <c r="CM75" s="1253"/>
      <c r="CN75" s="1253">
        <v>12.6</v>
      </c>
      <c r="CO75" s="1253"/>
      <c r="CP75" s="1253"/>
      <c r="CQ75" s="1253"/>
      <c r="CR75" s="1253"/>
      <c r="CS75" s="1253"/>
      <c r="CT75" s="1253"/>
      <c r="CU75" s="1253"/>
      <c r="CV75" s="1253">
        <v>12.3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616</v>
      </c>
      <c r="AO77" s="1258"/>
      <c r="AP77" s="1258"/>
      <c r="AQ77" s="1258"/>
      <c r="AR77" s="1258"/>
      <c r="AS77" s="1258"/>
      <c r="AT77" s="1258"/>
      <c r="AU77" s="1258"/>
      <c r="AV77" s="1258"/>
      <c r="AW77" s="1258"/>
      <c r="AX77" s="1258"/>
      <c r="AY77" s="1258"/>
      <c r="AZ77" s="1258"/>
      <c r="BA77" s="1258"/>
      <c r="BB77" s="1256" t="s">
        <v>614</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619</v>
      </c>
      <c r="BC79" s="1256"/>
      <c r="BD79" s="1256"/>
      <c r="BE79" s="1256"/>
      <c r="BF79" s="1256"/>
      <c r="BG79" s="1256"/>
      <c r="BH79" s="1256"/>
      <c r="BI79" s="1256"/>
      <c r="BJ79" s="1256"/>
      <c r="BK79" s="1256"/>
      <c r="BL79" s="1256"/>
      <c r="BM79" s="1256"/>
      <c r="BN79" s="1256"/>
      <c r="BO79" s="1256"/>
      <c r="BP79" s="1253">
        <v>5.3</v>
      </c>
      <c r="BQ79" s="1253"/>
      <c r="BR79" s="1253"/>
      <c r="BS79" s="1253"/>
      <c r="BT79" s="1253"/>
      <c r="BU79" s="1253"/>
      <c r="BV79" s="1253"/>
      <c r="BW79" s="1253"/>
      <c r="BX79" s="1253">
        <v>5.8</v>
      </c>
      <c r="BY79" s="1253"/>
      <c r="BZ79" s="1253"/>
      <c r="CA79" s="1253"/>
      <c r="CB79" s="1253"/>
      <c r="CC79" s="1253"/>
      <c r="CD79" s="1253"/>
      <c r="CE79" s="1253"/>
      <c r="CF79" s="1253">
        <v>5.8</v>
      </c>
      <c r="CG79" s="1253"/>
      <c r="CH79" s="1253"/>
      <c r="CI79" s="1253"/>
      <c r="CJ79" s="1253"/>
      <c r="CK79" s="1253"/>
      <c r="CL79" s="1253"/>
      <c r="CM79" s="1253"/>
      <c r="CN79" s="1253">
        <v>6.1</v>
      </c>
      <c r="CO79" s="1253"/>
      <c r="CP79" s="1253"/>
      <c r="CQ79" s="1253"/>
      <c r="CR79" s="1253"/>
      <c r="CS79" s="1253"/>
      <c r="CT79" s="1253"/>
      <c r="CU79" s="1253"/>
      <c r="CV79" s="1253">
        <v>6.4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5bMVFhsZ+efi9giN7pT9+gp1/WUs1aTdsHH0cEG1JSIYOeMfvEmxV3MW1d506IdiBQaibarjjGbVTEbXULwhA==" saltValue="OEvEFAlDZK3VgMzERT8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8ED98-3495-4F74-9471-58B95F331ACF}">
  <sheetPr>
    <pageSetUpPr fitToPage="1"/>
  </sheetPr>
  <dimension ref="A1:DR125"/>
  <sheetViews>
    <sheetView showGridLines="0" topLeftCell="A81" zoomScale="55" zoomScaleNormal="55"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iZKGX/qLG5L//wawfXop97lrOv1JuDgnwZ5Haqytx8D4BUYXDIDk5WzkPzx0GvjFQY8q12U2/n2cMcNVySTYFw==" saltValue="dLpwqqcb3FdQKoidvF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4AB8-AC17-4621-A158-AB6AFC3F28EA}">
  <sheetPr>
    <pageSetUpPr fitToPage="1"/>
  </sheetPr>
  <dimension ref="A1:DR125"/>
  <sheetViews>
    <sheetView showGridLines="0" topLeftCell="A78" zoomScale="55" zoomScaleNormal="55"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LsGJevlAKbKfW7njDWR9Xu6iLhLR2RDbfX85czaH98ttePXkMhwMmRqHHSY42lYx1gYE6CAt99dhO0nUfPZH0g==" saltValue="NGbavkYVXqMjrjGe5m0d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182209</v>
      </c>
      <c r="E3" s="156"/>
      <c r="F3" s="157">
        <v>228215</v>
      </c>
      <c r="G3" s="158"/>
      <c r="H3" s="159"/>
    </row>
    <row r="4" spans="1:8" x14ac:dyDescent="0.15">
      <c r="A4" s="160"/>
      <c r="B4" s="161"/>
      <c r="C4" s="162"/>
      <c r="D4" s="163">
        <v>42310</v>
      </c>
      <c r="E4" s="164"/>
      <c r="F4" s="165">
        <v>117571</v>
      </c>
      <c r="G4" s="166"/>
      <c r="H4" s="167"/>
    </row>
    <row r="5" spans="1:8" x14ac:dyDescent="0.15">
      <c r="A5" s="148" t="s">
        <v>559</v>
      </c>
      <c r="B5" s="153"/>
      <c r="C5" s="154"/>
      <c r="D5" s="155">
        <v>128955</v>
      </c>
      <c r="E5" s="156"/>
      <c r="F5" s="157">
        <v>264232</v>
      </c>
      <c r="G5" s="158"/>
      <c r="H5" s="159"/>
    </row>
    <row r="6" spans="1:8" x14ac:dyDescent="0.15">
      <c r="A6" s="160"/>
      <c r="B6" s="161"/>
      <c r="C6" s="162"/>
      <c r="D6" s="163">
        <v>46573</v>
      </c>
      <c r="E6" s="164"/>
      <c r="F6" s="165">
        <v>133959</v>
      </c>
      <c r="G6" s="166"/>
      <c r="H6" s="167"/>
    </row>
    <row r="7" spans="1:8" x14ac:dyDescent="0.15">
      <c r="A7" s="148" t="s">
        <v>560</v>
      </c>
      <c r="B7" s="153"/>
      <c r="C7" s="154"/>
      <c r="D7" s="155">
        <v>125976</v>
      </c>
      <c r="E7" s="156"/>
      <c r="F7" s="157">
        <v>263613</v>
      </c>
      <c r="G7" s="158"/>
      <c r="H7" s="159"/>
    </row>
    <row r="8" spans="1:8" x14ac:dyDescent="0.15">
      <c r="A8" s="160"/>
      <c r="B8" s="161"/>
      <c r="C8" s="162"/>
      <c r="D8" s="163">
        <v>62397</v>
      </c>
      <c r="E8" s="164"/>
      <c r="F8" s="165">
        <v>128823</v>
      </c>
      <c r="G8" s="166"/>
      <c r="H8" s="167"/>
    </row>
    <row r="9" spans="1:8" x14ac:dyDescent="0.15">
      <c r="A9" s="148" t="s">
        <v>561</v>
      </c>
      <c r="B9" s="153"/>
      <c r="C9" s="154"/>
      <c r="D9" s="155">
        <v>130605</v>
      </c>
      <c r="E9" s="156"/>
      <c r="F9" s="157">
        <v>330026</v>
      </c>
      <c r="G9" s="158"/>
      <c r="H9" s="159"/>
    </row>
    <row r="10" spans="1:8" x14ac:dyDescent="0.15">
      <c r="A10" s="160"/>
      <c r="B10" s="161"/>
      <c r="C10" s="162"/>
      <c r="D10" s="163">
        <v>80653</v>
      </c>
      <c r="E10" s="164"/>
      <c r="F10" s="165">
        <v>141075</v>
      </c>
      <c r="G10" s="166"/>
      <c r="H10" s="167"/>
    </row>
    <row r="11" spans="1:8" x14ac:dyDescent="0.15">
      <c r="A11" s="148" t="s">
        <v>562</v>
      </c>
      <c r="B11" s="153"/>
      <c r="C11" s="154"/>
      <c r="D11" s="155">
        <v>149764</v>
      </c>
      <c r="E11" s="156"/>
      <c r="F11" s="157">
        <v>278179</v>
      </c>
      <c r="G11" s="158"/>
      <c r="H11" s="159"/>
    </row>
    <row r="12" spans="1:8" x14ac:dyDescent="0.15">
      <c r="A12" s="160"/>
      <c r="B12" s="161"/>
      <c r="C12" s="168"/>
      <c r="D12" s="163">
        <v>102224</v>
      </c>
      <c r="E12" s="164"/>
      <c r="F12" s="165">
        <v>122182</v>
      </c>
      <c r="G12" s="166"/>
      <c r="H12" s="167"/>
    </row>
    <row r="13" spans="1:8" x14ac:dyDescent="0.15">
      <c r="A13" s="148"/>
      <c r="B13" s="153"/>
      <c r="C13" s="169"/>
      <c r="D13" s="170">
        <v>143502</v>
      </c>
      <c r="E13" s="171"/>
      <c r="F13" s="172">
        <v>272853</v>
      </c>
      <c r="G13" s="173"/>
      <c r="H13" s="159"/>
    </row>
    <row r="14" spans="1:8" x14ac:dyDescent="0.15">
      <c r="A14" s="160"/>
      <c r="B14" s="161"/>
      <c r="C14" s="162"/>
      <c r="D14" s="163">
        <v>66831</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5.31</v>
      </c>
      <c r="C19" s="174">
        <f>ROUND(VALUE(SUBSTITUTE(実質収支比率等に係る経年分析●!G$48,"▲","-")),2)</f>
        <v>5.19</v>
      </c>
      <c r="D19" s="174">
        <f>ROUND(VALUE(SUBSTITUTE(実質収支比率等に係る経年分析●!H$48,"▲","-")),2)</f>
        <v>5.53</v>
      </c>
      <c r="E19" s="174">
        <f>ROUND(VALUE(SUBSTITUTE(実質収支比率等に係る経年分析●!I$48,"▲","-")),2)</f>
        <v>5.14</v>
      </c>
      <c r="F19" s="174">
        <f>ROUND(VALUE(SUBSTITUTE(実質収支比率等に係る経年分析●!J$48,"▲","-")),2)</f>
        <v>5.83</v>
      </c>
    </row>
    <row r="20" spans="1:11" x14ac:dyDescent="0.15">
      <c r="A20" s="174" t="s">
        <v>57</v>
      </c>
      <c r="B20" s="174">
        <f>ROUND(VALUE(SUBSTITUTE(実質収支比率等に係る経年分析●!F$47,"▲","-")),2)</f>
        <v>38.979999999999997</v>
      </c>
      <c r="C20" s="174">
        <f>ROUND(VALUE(SUBSTITUTE(実質収支比率等に係る経年分析●!G$47,"▲","-")),2)</f>
        <v>30.58</v>
      </c>
      <c r="D20" s="174">
        <f>ROUND(VALUE(SUBSTITUTE(実質収支比率等に係る経年分析●!H$47,"▲","-")),2)</f>
        <v>14.76</v>
      </c>
      <c r="E20" s="174">
        <f>ROUND(VALUE(SUBSTITUTE(実質収支比率等に係る経年分析●!I$47,"▲","-")),2)</f>
        <v>32.6</v>
      </c>
      <c r="F20" s="174">
        <f>ROUND(VALUE(SUBSTITUTE(実質収支比率等に係る経年分析●!J$47,"▲","-")),2)</f>
        <v>37.24</v>
      </c>
    </row>
    <row r="21" spans="1:11" x14ac:dyDescent="0.15">
      <c r="A21" s="174" t="s">
        <v>58</v>
      </c>
      <c r="B21" s="174">
        <f>IF(ISNUMBER(VALUE(SUBSTITUTE(実質収支比率等に係る経年分析●!F$49,"▲","-"))),ROUND(VALUE(SUBSTITUTE(実質収支比率等に係る経年分析●!F$49,"▲","-")),2),NA())</f>
        <v>7.86</v>
      </c>
      <c r="C21" s="174">
        <f>IF(ISNUMBER(VALUE(SUBSTITUTE(実質収支比率等に係る経年分析●!G$49,"▲","-"))),ROUND(VALUE(SUBSTITUTE(実質収支比率等に係る経年分析●!G$49,"▲","-")),2),NA())</f>
        <v>-6.55</v>
      </c>
      <c r="D21" s="174">
        <f>IF(ISNUMBER(VALUE(SUBSTITUTE(実質収支比率等に係る経年分析●!H$49,"▲","-"))),ROUND(VALUE(SUBSTITUTE(実質収支比率等に係る経年分析●!H$49,"▲","-")),2),NA())</f>
        <v>-12.98</v>
      </c>
      <c r="E21" s="174">
        <f>IF(ISNUMBER(VALUE(SUBSTITUTE(実質収支比率等に係る経年分析●!I$49,"▲","-"))),ROUND(VALUE(SUBSTITUTE(実質収支比率等に係る経年分析●!I$49,"▲","-")),2),NA())</f>
        <v>19.079999999999998</v>
      </c>
      <c r="F21" s="174">
        <f>IF(ISNUMBER(VALUE(SUBSTITUTE(実質収支比率等に係る経年分析●!J$49,"▲","-"))),ROUND(VALUE(SUBSTITUTE(実質収支比率等に係る経年分析●!J$49,"▲","-")),2),NA())</f>
        <v>4.3899999999999997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七ツ森地区下水道事業特別会計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公団分収造林特別会計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6.82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512</v>
      </c>
      <c r="E42" s="176"/>
      <c r="F42" s="176"/>
      <c r="G42" s="176">
        <f>'実質公債費比率（分子）の構造●'!L$52</f>
        <v>605</v>
      </c>
      <c r="H42" s="176"/>
      <c r="I42" s="176"/>
      <c r="J42" s="176">
        <f>'実質公債費比率（分子）の構造●'!M$52</f>
        <v>631</v>
      </c>
      <c r="K42" s="176"/>
      <c r="L42" s="176"/>
      <c r="M42" s="176">
        <f>'実質公債費比率（分子）の構造●'!N$52</f>
        <v>636</v>
      </c>
      <c r="N42" s="176"/>
      <c r="O42" s="176"/>
      <c r="P42" s="176">
        <f>'実質公債費比率（分子）の構造●'!O$52</f>
        <v>638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68</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3</v>
      </c>
      <c r="O45" s="176"/>
      <c r="P45" s="176"/>
    </row>
    <row r="46" spans="1:16" x14ac:dyDescent="0.15">
      <c r="A46" s="176" t="s">
        <v>69</v>
      </c>
      <c r="B46" s="176">
        <f>'実質公債費比率（分子）の構造●'!K$48</f>
        <v>121</v>
      </c>
      <c r="C46" s="176"/>
      <c r="D46" s="176"/>
      <c r="E46" s="176">
        <f>'実質公債費比率（分子）の構造●'!L$48</f>
        <v>122</v>
      </c>
      <c r="F46" s="176"/>
      <c r="G46" s="176"/>
      <c r="H46" s="176">
        <f>'実質公債費比率（分子）の構造●'!M$48</f>
        <v>123</v>
      </c>
      <c r="I46" s="176"/>
      <c r="J46" s="176"/>
      <c r="K46" s="176">
        <f>'実質公債費比率（分子）の構造●'!N$48</f>
        <v>120</v>
      </c>
      <c r="L46" s="176"/>
      <c r="M46" s="176"/>
      <c r="N46" s="176">
        <f>'実質公債費比率（分子）の構造●'!O$48</f>
        <v>119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540</v>
      </c>
      <c r="C49" s="176"/>
      <c r="D49" s="176"/>
      <c r="E49" s="176">
        <f>'実質公債費比率（分子）の構造●'!L$45</f>
        <v>694</v>
      </c>
      <c r="F49" s="176"/>
      <c r="G49" s="176"/>
      <c r="H49" s="176">
        <f>'実質公債費比率（分子）の構造●'!M$45</f>
        <v>743</v>
      </c>
      <c r="I49" s="176"/>
      <c r="J49" s="176"/>
      <c r="K49" s="176">
        <f>'実質公債費比率（分子）の構造●'!N$45</f>
        <v>745</v>
      </c>
      <c r="L49" s="176"/>
      <c r="M49" s="176"/>
      <c r="N49" s="176">
        <f>'実質公債費比率（分子）の構造●'!O$45</f>
        <v>750</v>
      </c>
      <c r="O49" s="176"/>
      <c r="P49" s="176"/>
    </row>
    <row r="50" spans="1:16" x14ac:dyDescent="0.15">
      <c r="A50" s="176" t="s">
        <v>73</v>
      </c>
      <c r="B50" s="176" t="e">
        <f>NA()</f>
        <v>#N/A</v>
      </c>
      <c r="C50" s="176">
        <f>IF(ISNUMBER('実質公債費比率（分子）の構造●'!K$53),'実質公債費比率（分子）の構造●'!K$53,NA())</f>
        <v>152</v>
      </c>
      <c r="D50" s="176" t="e">
        <f>NA()</f>
        <v>#N/A</v>
      </c>
      <c r="E50" s="176" t="e">
        <f>NA()</f>
        <v>#N/A</v>
      </c>
      <c r="F50" s="176">
        <f>IF(ISNUMBER('実質公債費比率（分子）の構造●'!L$53),'実質公債費比率（分子）の構造●'!L$53,NA())</f>
        <v>214</v>
      </c>
      <c r="G50" s="176" t="e">
        <f>NA()</f>
        <v>#N/A</v>
      </c>
      <c r="H50" s="176" t="e">
        <f>NA()</f>
        <v>#N/A</v>
      </c>
      <c r="I50" s="176">
        <f>IF(ISNUMBER('実質公債費比率（分子）の構造●'!M$53),'実質公債費比率（分子）の構造●'!M$53,NA())</f>
        <v>238</v>
      </c>
      <c r="J50" s="176" t="e">
        <f>NA()</f>
        <v>#N/A</v>
      </c>
      <c r="K50" s="176" t="e">
        <f>NA()</f>
        <v>#N/A</v>
      </c>
      <c r="L50" s="176">
        <f>IF(ISNUMBER('実質公債費比率（分子）の構造●'!N$53),'実質公債費比率（分子）の構造●'!N$53,NA())</f>
        <v>232</v>
      </c>
      <c r="M50" s="176" t="e">
        <f>NA()</f>
        <v>#N/A</v>
      </c>
      <c r="N50" s="176" t="e">
        <f>NA()</f>
        <v>#N/A</v>
      </c>
      <c r="O50" s="176">
        <f>IF(ISNUMBER('実質公債費比率（分子）の構造●'!O$53),'実質公債費比率（分子）の構造●'!O$53,NA())</f>
        <v>235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5742</v>
      </c>
      <c r="E56" s="175"/>
      <c r="F56" s="175"/>
      <c r="G56" s="175">
        <f>'将来負担比率（分子）の構造●'!J$52</f>
        <v>5449</v>
      </c>
      <c r="H56" s="175"/>
      <c r="I56" s="175"/>
      <c r="J56" s="175">
        <f>'将来負担比率（分子）の構造●'!K$52</f>
        <v>5963</v>
      </c>
      <c r="K56" s="175"/>
      <c r="L56" s="175"/>
      <c r="M56" s="175">
        <f>'将来負担比率（分子）の構造●'!L$52</f>
        <v>5716</v>
      </c>
      <c r="N56" s="175"/>
      <c r="O56" s="175"/>
      <c r="P56" s="175">
        <f>'将来負担比率（分子）の構造●'!M$52</f>
        <v>5664</v>
      </c>
    </row>
    <row r="57" spans="1:16" x14ac:dyDescent="0.15">
      <c r="A57" s="175" t="s">
        <v>44</v>
      </c>
      <c r="B57" s="175"/>
      <c r="C57" s="175"/>
      <c r="D57" s="175">
        <f>'将来負担比率（分子）の構造●'!I$51</f>
        <v>20</v>
      </c>
      <c r="E57" s="175"/>
      <c r="F57" s="175"/>
      <c r="G57" s="175">
        <f>'将来負担比率（分子）の構造●'!J$51</f>
        <v>14</v>
      </c>
      <c r="H57" s="175"/>
      <c r="I57" s="175"/>
      <c r="J57" s="175">
        <f>'将来負担比率（分子）の構造●'!K$51</f>
        <v>9</v>
      </c>
      <c r="K57" s="175"/>
      <c r="L57" s="175"/>
      <c r="M57" s="175">
        <f>'将来負担比率（分子）の構造●'!L$51</f>
        <v>6</v>
      </c>
      <c r="N57" s="175"/>
      <c r="O57" s="175"/>
      <c r="P57" s="175">
        <f>'将来負担比率（分子）の構造●'!M$51</f>
        <v>11</v>
      </c>
    </row>
    <row r="58" spans="1:16" x14ac:dyDescent="0.15">
      <c r="A58" s="175" t="s">
        <v>43</v>
      </c>
      <c r="B58" s="175"/>
      <c r="C58" s="175"/>
      <c r="D58" s="175">
        <f>'将来負担比率（分子）の構造●'!I$50</f>
        <v>1342</v>
      </c>
      <c r="E58" s="175"/>
      <c r="F58" s="175"/>
      <c r="G58" s="175">
        <f>'将来負担比率（分子）の構造●'!J$50</f>
        <v>1239</v>
      </c>
      <c r="H58" s="175"/>
      <c r="I58" s="175"/>
      <c r="J58" s="175">
        <f>'将来負担比率（分子）の構造●'!K$50</f>
        <v>1332</v>
      </c>
      <c r="K58" s="175"/>
      <c r="L58" s="175"/>
      <c r="M58" s="175">
        <f>'将来負担比率（分子）の構造●'!L$50</f>
        <v>1690</v>
      </c>
      <c r="N58" s="175"/>
      <c r="O58" s="175"/>
      <c r="P58" s="175">
        <f>'将来負担比率（分子）の構造●'!M$50</f>
        <v>1770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436</v>
      </c>
      <c r="C62" s="175"/>
      <c r="D62" s="175"/>
      <c r="E62" s="175">
        <f>'将来負担比率（分子）の構造●'!J$45</f>
        <v>236</v>
      </c>
      <c r="F62" s="175"/>
      <c r="G62" s="175"/>
      <c r="H62" s="175">
        <f>'将来負担比率（分子）の構造●'!K$45</f>
        <v>202</v>
      </c>
      <c r="I62" s="175"/>
      <c r="J62" s="175"/>
      <c r="K62" s="175">
        <f>'将来負担比率（分子）の構造●'!L$45</f>
        <v>185</v>
      </c>
      <c r="L62" s="175"/>
      <c r="M62" s="175"/>
      <c r="N62" s="175">
        <f>'将来負担比率（分子）の構造●'!M$45</f>
        <v>170</v>
      </c>
      <c r="O62" s="175"/>
      <c r="P62" s="175"/>
    </row>
    <row r="63" spans="1:16" x14ac:dyDescent="0.15">
      <c r="A63" s="175" t="s">
        <v>36</v>
      </c>
      <c r="B63" s="175">
        <f>'将来負担比率（分子）の構造●'!I$44</f>
        <v>180</v>
      </c>
      <c r="C63" s="175"/>
      <c r="D63" s="175"/>
      <c r="E63" s="175">
        <f>'将来負担比率（分子）の構造●'!J$44</f>
        <v>235</v>
      </c>
      <c r="F63" s="175"/>
      <c r="G63" s="175"/>
      <c r="H63" s="175">
        <f>'将来負担比率（分子）の構造●'!K$44</f>
        <v>230</v>
      </c>
      <c r="I63" s="175"/>
      <c r="J63" s="175"/>
      <c r="K63" s="175">
        <f>'将来負担比率（分子）の構造●'!L$44</f>
        <v>2628</v>
      </c>
      <c r="L63" s="175"/>
      <c r="M63" s="175"/>
      <c r="N63" s="175">
        <f>'将来負担比率（分子）の構造●'!M$44</f>
        <v>3480</v>
      </c>
      <c r="O63" s="175"/>
      <c r="P63" s="175"/>
    </row>
    <row r="64" spans="1:16" x14ac:dyDescent="0.15">
      <c r="A64" s="175" t="s">
        <v>35</v>
      </c>
      <c r="B64" s="175">
        <f>'将来負担比率（分子）の構造●'!I$43</f>
        <v>1285</v>
      </c>
      <c r="C64" s="175"/>
      <c r="D64" s="175"/>
      <c r="E64" s="175">
        <f>'将来負担比率（分子）の構造●'!J$43</f>
        <v>1119</v>
      </c>
      <c r="F64" s="175"/>
      <c r="G64" s="175"/>
      <c r="H64" s="175">
        <f>'将来負担比率（分子）の構造●'!K$43</f>
        <v>1118</v>
      </c>
      <c r="I64" s="175"/>
      <c r="J64" s="175"/>
      <c r="K64" s="175">
        <f>'将来負担比率（分子）の構造●'!L$43</f>
        <v>1033</v>
      </c>
      <c r="L64" s="175"/>
      <c r="M64" s="175"/>
      <c r="N64" s="175">
        <f>'将来負担比率（分子）の構造●'!M$43</f>
        <v>988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6552</v>
      </c>
      <c r="C66" s="175"/>
      <c r="D66" s="175"/>
      <c r="E66" s="175">
        <f>'将来負担比率（分子）の構造●'!J$41</f>
        <v>6189</v>
      </c>
      <c r="F66" s="175"/>
      <c r="G66" s="175"/>
      <c r="H66" s="175">
        <f>'将来負担比率（分子）の構造●'!K$41</f>
        <v>5717</v>
      </c>
      <c r="I66" s="175"/>
      <c r="J66" s="175"/>
      <c r="K66" s="175">
        <f>'将来負担比率（分子）の構造●'!L$41</f>
        <v>5191</v>
      </c>
      <c r="L66" s="175"/>
      <c r="M66" s="175"/>
      <c r="N66" s="175">
        <f>'将来負担比率（分子）の構造●'!M$41</f>
        <v>4640</v>
      </c>
      <c r="O66" s="175"/>
      <c r="P66" s="175"/>
    </row>
    <row r="67" spans="1:16" x14ac:dyDescent="0.15">
      <c r="A67" s="175" t="s">
        <v>77</v>
      </c>
      <c r="B67" s="175" t="e">
        <f>NA()</f>
        <v>#N/A</v>
      </c>
      <c r="C67" s="175">
        <f>IF(ISNUMBER('将来負担比率（分子）の構造●'!I$53), IF('将来負担比率（分子）の構造●'!I$53 &lt; 0, 0, '将来負担比率（分子）の構造●'!I$53), NA())</f>
        <v>1347</v>
      </c>
      <c r="D67" s="175" t="e">
        <f>NA()</f>
        <v>#N/A</v>
      </c>
      <c r="E67" s="175" t="e">
        <f>NA()</f>
        <v>#N/A</v>
      </c>
      <c r="F67" s="175">
        <f>IF(ISNUMBER('将来負担比率（分子）の構造●'!J$53), IF('将来負担比率（分子）の構造●'!J$53 &lt; 0, 0, '将来負担比率（分子）の構造●'!J$53), NA())</f>
        <v>1077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1624</v>
      </c>
      <c r="M67" s="175" t="e">
        <f>NA()</f>
        <v>#N/A</v>
      </c>
      <c r="N67" s="175" t="e">
        <f>NA()</f>
        <v>#N/A</v>
      </c>
      <c r="O67" s="175">
        <f>IF(ISNUMBER('将来負担比率（分子）の構造●'!M$53), IF('将来負担比率（分子）の構造●'!M$53 &lt; 0, 0, '将来負担比率（分子）の構造●'!M$53), NA())</f>
        <v>1833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357</v>
      </c>
      <c r="C72" s="179">
        <f>基金残高に係る経年分析●!G55</f>
        <v>857</v>
      </c>
      <c r="D72" s="179">
        <f>基金残高に係る経年分析●!H55</f>
        <v>955</v>
      </c>
    </row>
    <row r="73" spans="1:16" x14ac:dyDescent="0.15">
      <c r="A73" s="178" t="s">
        <v>80</v>
      </c>
      <c r="B73" s="179">
        <f>基金残高に係る経年分析●!F56</f>
        <v>3</v>
      </c>
      <c r="C73" s="179">
        <f>基金残高に係る経年分析●!G56</f>
        <v>133</v>
      </c>
      <c r="D73" s="179">
        <f>基金残高に係る経年分析●!H56</f>
        <v>71</v>
      </c>
    </row>
    <row r="74" spans="1:16" x14ac:dyDescent="0.15">
      <c r="A74" s="178" t="s">
        <v>81</v>
      </c>
      <c r="B74" s="179">
        <f>基金残高に係る経年分析●!F57</f>
        <v>852</v>
      </c>
      <c r="C74" s="179">
        <f>基金残高に係る経年分析●!G57</f>
        <v>591</v>
      </c>
      <c r="D74" s="179">
        <f>基金残高に係る経年分析●!H57</f>
        <v>656</v>
      </c>
    </row>
  </sheetData>
  <sheetProtection algorithmName="SHA-512" hashValue="qsyC9Cx+o5Twves92zPR3cGZnFGyH2A0axn/X0eqSn0EciJ8YUMs1hZwqmQ08s2iQVjNXh8bCxIAAyEaYe6reA==" saltValue="TF6rR3Zcvs91pGnlfgd/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42E800E7F5AE4D8775FB3C3D11E095" ma:contentTypeVersion="12" ma:contentTypeDescription="新しいドキュメントを作成します。" ma:contentTypeScope="" ma:versionID="4cd72dc812334bc9f26aed4936ecf6d9">
  <xsd:schema xmlns:xsd="http://www.w3.org/2001/XMLSchema" xmlns:xs="http://www.w3.org/2001/XMLSchema" xmlns:p="http://schemas.microsoft.com/office/2006/metadata/properties" xmlns:ns2="6f89aeae-20a0-4c22-9ec2-42e6fbef08c8" targetNamespace="http://schemas.microsoft.com/office/2006/metadata/properties" ma:root="true" ma:fieldsID="8e9ac73caa6f4c012f8c2a2c9e89960c" ns2:_="">
    <xsd:import namespace="6f89aeae-20a0-4c22-9ec2-42e6fbef0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aeae-20a0-4c22-9ec2-42e6fbef0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9aeae-20a0-4c22-9ec2-42e6fbef08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B61ED1-ED7E-4A19-B2FA-2FD96EF7E737}"/>
</file>

<file path=customXml/itemProps2.xml><?xml version="1.0" encoding="utf-8"?>
<ds:datastoreItem xmlns:ds="http://schemas.openxmlformats.org/officeDocument/2006/customXml" ds:itemID="{ECB09611-DE8F-4C78-8888-3FAFE57A77E1}"/>
</file>

<file path=customXml/itemProps3.xml><?xml version="1.0" encoding="utf-8"?>
<ds:datastoreItem xmlns:ds="http://schemas.openxmlformats.org/officeDocument/2006/customXml" ds:itemID="{58D43FAD-44FB-44A3-99F2-28735B1DCA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大塚 翔太郎</cp:lastModifiedBy>
  <cp:lastPrinted>2024-03-14T00:34:49Z</cp:lastPrinted>
  <dcterms:created xsi:type="dcterms:W3CDTF">2024-02-05T00:13:23Z</dcterms:created>
  <dcterms:modified xsi:type="dcterms:W3CDTF">2024-09-04T10:32:38Z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0x0101006942E800E7F5AE4D8775FB3C3D11E095</vt:lpwstr>
  </property>
</Properties>
</file>