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5100" yWindow="-15" windowWidth="5115" windowHeight="7740" tabRatio="863" firstSheet="11"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<sst xmlns="http://schemas.openxmlformats.org/spreadsheetml/2006/main" xmlns:r="http://schemas.openxmlformats.org/officeDocument/2006/relationships" count="561" uniqueCount="561">
  <si>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</si>
  <si>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</si>
  <si>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</si>
  <si>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</si>
  <si>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</si>
  <si>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</si>
  <si>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</si>
  <si>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</si>
  <si>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</si>
  <si>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</si>
  <si>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</si>
  <si>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</si>
  <si>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</si>
  <si>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</si>
  <si>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</si>
  <si>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</si>
  <si>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</si>
  <si>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</si>
  <si>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</si>
  <si>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</si>
  <si>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</si>
  <si>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</si>
  <si>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</si>
  <si>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</si>
  <si>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</si>
  <si>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</si>
  <si>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</si>
  <si>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</si>
  <si>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</si>
  <si>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</si>
  <si>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</si>
  <si>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</si>
  <si>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</si>
  <si>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</si>
  <si>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</si>
  <si>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</si>
  <si>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</si>
  <si>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</si>
  <si>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</si>
  <si>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</si>
  <si>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公団分収造林特別会計</t>
  </si>
  <si>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</si>
  <si>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</si>
  <si>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</si>
  <si>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</si>
  <si>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</si>
  <si>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</si>
  <si>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</si>
  <si>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</si>
  <si>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</si>
  <si>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</si>
  <si>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</si>
  <si>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</si>
  <si>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</si>
  <si>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</si>
  <si>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</si>
  <si>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</si>
  <si>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</si>
  <si>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</si>
  <si>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</si>
  <si>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</si>
  <si>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</si>
  <si>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</si>
  <si>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</si>
  <si>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</si>
  <si>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</si>
  <si>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</si>
  <si>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</si>
  <si>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</si>
  <si>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</si>
  <si>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</si>
  <si>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</si>
  <si>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</si>
  <si>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</si>
  <si>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</si>
  <si>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</si>
  <si>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</si>
  <si>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</si>
  <si>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</si>
  <si>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</si>
  <si>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</si>
  <si>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</si>
  <si>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</si>
  <si>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</si>
  <si>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</si>
  <si>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</si>
  <si>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</si>
  <si>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</si>
  <si>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</si>
  <si>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</si>
  <si>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</si>
  <si>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</si>
  <si>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</si>
  <si>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</si>
  <si>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</si>
  <si>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</si>
  <si>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</si>
  <si>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</si>
  <si>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</si>
  <si>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</si>
  <si>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</si>
  <si>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</si>
  <si>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</si>
  <si>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</si>
  <si>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</si>
  <si>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</si>
  <si>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</si>
  <si>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</si>
  <si>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</si>
  <si>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</si>
  <si>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</si>
  <si>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</si>
  <si>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</si>
  <si>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</si>
  <si>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</si>
  <si>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</si>
  <si>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</si>
  <si>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</si>
  <si>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</si>
  <si>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</si>
  <si>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</si>
  <si>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</si>
  <si>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</si>
  <si>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</si>
  <si>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</si>
  <si>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</si>
  <si>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</si>
  <si>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</si>
  <si>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</si>
  <si>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福島県</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</si>
  <si>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</si>
  <si>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</si>
  <si>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</si>
  <si>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</si>
  <si>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</si>
  <si>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</si>
  <si>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</si>
  <si>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</si>
  <si>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</si>
  <si>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</si>
  <si>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</si>
  <si>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</si>
  <si>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</si>
  <si>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</si>
  <si>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</si>
  <si>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</si>
  <si>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</si>
  <si>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</si>
  <si>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</si>
  <si>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 3.58</t>
  </si>
  <si>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</si>
  <si>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</si>
  <si>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</si>
  <si>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</si>
  <si>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簡易水道特別会計</t>
  </si>
  <si>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</si>
  <si>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</si>
  <si>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</si>
  <si>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</si>
  <si>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</si>
  <si>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</si>
  <si>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</si>
  <si>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</si>
  <si>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</si>
  <si>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磐梯町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</si>
  <si>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</si>
  <si>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</si>
  <si>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</si>
  <si>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</si>
  <si>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</si>
  <si>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</si>
  <si>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</si>
  <si>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</si>
  <si>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</si>
  <si>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</si>
  <si>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</si>
  <si>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</si>
  <si>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</si>
  <si>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</si>
  <si>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</si>
  <si>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</si>
  <si>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</si>
  <si>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</si>
  <si>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</si>
  <si>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</si>
  <si>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</si>
  <si>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</si>
  <si>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</si>
  <si>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</si>
  <si>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</si>
  <si>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</si>
  <si>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</si>
  <si>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</si>
  <si>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</si>
  <si>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</si>
  <si>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</si>
  <si>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</si>
  <si>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</si>
  <si>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</si>
  <si>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</si>
  <si>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-4.8</t>
  </si>
  <si>
    <t>総務費</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</si>
  <si>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</si>
  <si>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</si>
  <si>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</si>
  <si>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</si>
  <si>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</si>
  <si>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</si>
  <si>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</si>
  <si>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</si>
  <si>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</si>
  <si>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</si>
  <si>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</si>
  <si>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</si>
  <si>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</si>
  <si>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</si>
  <si>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</si>
  <si>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</si>
  <si>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</si>
  <si>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</si>
  <si>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</si>
  <si>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</si>
  <si>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</si>
  <si>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個別生活排水事業特別会計</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</si>
  <si>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</si>
  <si>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</si>
  <si>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</si>
  <si>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</si>
  <si>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</si>
  <si>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</si>
  <si>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</si>
  <si>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</si>
  <si>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</si>
  <si>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</si>
  <si>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</si>
  <si>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</si>
  <si>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</si>
  <si>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-1.7</t>
  </si>
  <si>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</si>
  <si>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</si>
  <si>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</si>
  <si>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</si>
  <si>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</si>
  <si>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</si>
  <si>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</si>
  <si>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</si>
  <si>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</si>
  <si>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</si>
  <si>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</si>
  <si>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</si>
  <si>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</si>
  <si>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</si>
  <si>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</si>
  <si>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</si>
  <si>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</si>
  <si>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</si>
  <si>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</si>
  <si>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</si>
  <si>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</si>
  <si>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</si>
  <si>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</si>
  <si>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</si>
  <si>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</si>
  <si>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</si>
  <si>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</si>
  <si>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</si>
  <si>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</si>
  <si>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</si>
  <si>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</si>
  <si>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</si>
  <si>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</si>
  <si>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</si>
  <si>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</si>
  <si>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</si>
  <si>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</si>
  <si>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</si>
  <si>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</si>
  <si>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</si>
  <si>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</si>
  <si>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</si>
  <si>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</si>
  <si>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</si>
  <si>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</si>
  <si>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</si>
  <si>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</si>
  <si>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</si>
  <si>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</si>
  <si>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</si>
  <si>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</si>
  <si>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</si>
  <si>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</si>
  <si>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</si>
  <si>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</si>
  <si>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</si>
  <si>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</si>
  <si>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</si>
  <si>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</si>
  <si>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</si>
  <si>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</si>
  <si>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</si>
  <si>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</si>
  <si>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</si>
  <si>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</si>
  <si>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</si>
  <si>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</si>
  <si>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</si>
  <si>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</si>
  <si>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</si>
  <si>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</si>
  <si>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</si>
  <si>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令和元年度</t>
    <rPh sb="0" eb="3">
      <t>レイワガン</t>
    </rPh>
    <rPh sb="3" eb="5">
      <t>ネンド</t>
    </rPh>
    <phoneticPr fontId="38"/>
  </si>
  <si>
    <t>福島県磐梯町</t>
  </si>
  <si>
    <t>▲ 6.55</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</si>
  <si>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</si>
  <si>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</si>
  <si>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</si>
  <si>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</si>
  <si>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</si>
  <si>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</si>
  <si>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</si>
  <si>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</si>
  <si>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</si>
  <si>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</si>
  <si>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</si>
  <si>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</si>
  <si>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</si>
  <si>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</si>
  <si>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</si>
  <si>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</si>
  <si>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 2.78</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</si>
  <si>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</si>
  <si>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</si>
  <si>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</si>
  <si>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</si>
  <si>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</si>
  <si>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</si>
  <si>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</si>
  <si>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</si>
  <si>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</si>
  <si>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</si>
  <si>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</si>
  <si>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</si>
  <si>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</si>
  <si>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</si>
  <si>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</si>
  <si>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</si>
  <si>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</si>
  <si>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林業集落排水事業特別会計</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</si>
  <si>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</si>
  <si>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</si>
  <si>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</si>
  <si>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</si>
  <si>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</si>
  <si>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</si>
  <si>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</si>
  <si>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</si>
  <si>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</si>
  <si>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</si>
  <si>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</si>
  <si>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</si>
  <si>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</si>
  <si>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</si>
  <si>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</si>
  <si>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</si>
  <si>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</si>
  <si>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</si>
  <si>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</si>
  <si>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</si>
  <si>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</si>
  <si>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</si>
  <si>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</si>
  <si>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</si>
  <si>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</si>
  <si>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</si>
  <si>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</si>
  <si>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</si>
  <si>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</si>
  <si>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</si>
  <si>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</si>
  <si>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</si>
  <si>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</si>
  <si>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</si>
  <si>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</si>
  <si>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</si>
  <si>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</si>
  <si>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</si>
  <si>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</si>
  <si>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</si>
  <si>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</si>
  <si>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</si>
  <si>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</si>
  <si>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</si>
  <si>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</si>
  <si>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</si>
  <si>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</si>
  <si>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</si>
  <si>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</si>
  <si>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</si>
  <si>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</si>
  <si>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</si>
  <si>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</si>
  <si>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</si>
  <si>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</si>
  <si>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</si>
  <si>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</si>
  <si>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</si>
  <si>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</si>
  <si>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</si>
  <si>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</si>
  <si>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</si>
  <si>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ゆめ夢基金</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</si>
  <si>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</si>
  <si>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</si>
  <si>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</si>
  <si>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</si>
  <si>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</si>
  <si>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</si>
  <si>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</si>
  <si>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</si>
  <si>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</si>
  <si>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</si>
  <si>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</si>
  <si>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</si>
  <si>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</si>
  <si>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</si>
  <si>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</si>
  <si>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</si>
  <si>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</si>
  <si>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</si>
  <si>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</si>
  <si>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</si>
  <si>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</si>
  <si>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</si>
  <si>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</si>
  <si>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</si>
  <si>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</si>
  <si>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</si>
  <si>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</si>
  <si>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福島県市町村総合事務組合 自治会管理特別会計</t>
    <rPh sb="13" eb="16">
      <t>ジチカイ</t>
    </rPh>
    <rPh sb="16" eb="18">
      <t>カンリ</t>
    </rPh>
    <rPh sb="18" eb="22">
      <t>トクベツカイケイ</t>
    </rPh>
    <phoneticPr fontId="6"/>
  </si>
  <si>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</si>
  <si>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</si>
  <si>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</si>
  <si>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</si>
  <si>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</si>
  <si>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</si>
  <si>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</si>
  <si>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</si>
  <si>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</si>
  <si>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</si>
  <si>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</si>
  <si>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</si>
  <si>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</si>
  <si>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</si>
  <si>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</si>
  <si>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</si>
  <si>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</si>
  <si>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</si>
  <si>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</si>
  <si>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</si>
  <si>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</si>
  <si>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七ツ森地区下水道事業特別会計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</si>
  <si>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</si>
  <si>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</si>
  <si>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</si>
  <si>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</si>
  <si>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</si>
  <si>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</si>
  <si>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公共下水道特別会計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</si>
  <si>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</si>
  <si>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</si>
  <si>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</si>
  <si>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</si>
  <si>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</si>
  <si>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</si>
  <si>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</si>
  <si>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</si>
  <si>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</si>
  <si>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</si>
  <si>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</si>
  <si>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</si>
  <si>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</si>
  <si>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</si>
  <si>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</si>
  <si>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</si>
  <si>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磐梯清水平開発 株式会社</t>
    <rPh sb="0" eb="2">
      <t>バンダイ</t>
    </rPh>
    <rPh sb="2" eb="4">
      <t>シミズ</t>
    </rPh>
    <rPh sb="4" eb="5">
      <t>ダイラ</t>
    </rPh>
    <rPh sb="5" eb="7">
      <t>カイハツ</t>
    </rPh>
    <rPh sb="8" eb="12">
      <t>カブシキガイシャ</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</si>
  <si>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</si>
  <si>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</si>
  <si>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</si>
  <si>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</si>
  <si>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</si>
  <si>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</si>
  <si>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</si>
  <si>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</si>
  <si>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</si>
  <si>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</si>
  <si>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</si>
  <si>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</si>
  <si>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</si>
  <si>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</si>
  <si>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</si>
  <si>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</si>
  <si>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</si>
  <si>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</si>
  <si>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</si>
  <si>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</si>
  <si>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</si>
  <si>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</si>
  <si>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</si>
  <si>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</si>
  <si>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</si>
  <si>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</si>
  <si>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</si>
  <si>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</si>
  <si>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</si>
  <si>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</si>
  <si>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</si>
  <si>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</si>
  <si>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</si>
  <si>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</si>
  <si>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</si>
  <si>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</si>
  <si>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</si>
  <si>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</si>
  <si>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</si>
  <si>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</si>
  <si>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</si>
  <si>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</si>
  <si>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福島県市町村総合事務組合一般会計</t>
    <rPh sb="0" eb="3">
      <t>フクシマケン</t>
    </rPh>
    <rPh sb="3" eb="6">
      <t>シチョウソン</t>
    </rPh>
    <rPh sb="6" eb="8">
      <t>ソウゴウ</t>
    </rPh>
    <rPh sb="8" eb="10">
      <t>ジム</t>
    </rPh>
    <rPh sb="10" eb="12">
      <t>クミアイ</t>
    </rPh>
    <rPh sb="12" eb="16">
      <t>イッパンカイケイ</t>
    </rPh>
    <phoneticPr fontId="6"/>
  </si>
  <si>
    <t xml:space="preserve"> R01</t>
  </si>
  <si>
    <t>類似団体内平均(円)</t>
    <rPh sb="0" eb="2">
      <t>ルイジ</t>
    </rPh>
    <rPh sb="2" eb="4">
      <t>ダンタイ</t>
    </rPh>
    <phoneticPr fontId="6"/>
  </si>
  <si>
    <t>H27</t>
  </si>
  <si>
    <t>H28</t>
  </si>
  <si>
    <t>H30</t>
  </si>
  <si>
    <t>R01</t>
  </si>
  <si>
    <t>▲ 0.78</t>
  </si>
  <si>
    <t>その他会計（赤字）</t>
  </si>
  <si>
    <t>（百万円）</t>
  </si>
  <si>
    <t>H27末</t>
  </si>
  <si>
    <t>H26末</t>
  </si>
  <si>
    <t>H28末</t>
  </si>
  <si>
    <t>H29末</t>
  </si>
  <si>
    <t>H30末</t>
  </si>
  <si>
    <t>会津地方広域市町村圏整備組合一般会計</t>
    <rPh sb="0" eb="2">
      <t>アイヅ</t>
    </rPh>
    <rPh sb="2" eb="4">
      <t>チホウ</t>
    </rPh>
    <rPh sb="4" eb="6">
      <t>コウイキ</t>
    </rPh>
    <rPh sb="6" eb="9">
      <t>シチョウソン</t>
    </rPh>
    <rPh sb="9" eb="10">
      <t>ケン</t>
    </rPh>
    <rPh sb="10" eb="12">
      <t>セイビ</t>
    </rPh>
    <rPh sb="12" eb="14">
      <t>クミアイ</t>
    </rPh>
    <rPh sb="14" eb="18">
      <t>イッパンカイケイ</t>
    </rPh>
    <phoneticPr fontId="6"/>
  </si>
  <si>
    <t>会津若松地方広域市町村圏整備組合 水道用水供給事業会計</t>
    <rPh sb="2" eb="4">
      <t>ワカマツ</t>
    </rPh>
    <rPh sb="17" eb="20">
      <t>スイドウヨウ</t>
    </rPh>
    <rPh sb="20" eb="21">
      <t>スイ</t>
    </rPh>
    <rPh sb="21" eb="23">
      <t>キョウキュウ</t>
    </rPh>
    <rPh sb="23" eb="25">
      <t>ジギョウ</t>
    </rPh>
    <rPh sb="25" eb="27">
      <t>カイケイ</t>
    </rPh>
    <phoneticPr fontId="6"/>
  </si>
  <si>
    <t>福島県市町村総合事務組合消防補償等特別会計</t>
    <rPh sb="12" eb="14">
      <t>ショウボウ</t>
    </rPh>
    <rPh sb="14" eb="16">
      <t>ホショウ</t>
    </rPh>
    <rPh sb="16" eb="17">
      <t>トウ</t>
    </rPh>
    <rPh sb="17" eb="21">
      <t>トクベツカイケイ</t>
    </rPh>
    <phoneticPr fontId="6"/>
  </si>
  <si>
    <t>福島県市町村総合事務組合消防賞じゅつ金特別会計</t>
    <rPh sb="12" eb="14">
      <t>ショウボウ</t>
    </rPh>
    <rPh sb="14" eb="15">
      <t>ショウ</t>
    </rPh>
    <rPh sb="18" eb="19">
      <t>キン</t>
    </rPh>
    <rPh sb="19" eb="23">
      <t>トクベツカイケイ</t>
    </rPh>
    <phoneticPr fontId="6"/>
  </si>
  <si>
    <t>福島県市町村総合事務組合非常勤職員公務災害補償特別会計</t>
    <rPh sb="12" eb="15">
      <t>ヒジョウキン</t>
    </rPh>
    <rPh sb="15" eb="17">
      <t>ショクイン</t>
    </rPh>
    <rPh sb="17" eb="19">
      <t>コウム</t>
    </rPh>
    <rPh sb="19" eb="21">
      <t>サイガイ</t>
    </rPh>
    <rPh sb="21" eb="23">
      <t>ホショウ</t>
    </rPh>
    <rPh sb="23" eb="27">
      <t>トクベツカイケイ</t>
    </rPh>
    <phoneticPr fontId="6"/>
  </si>
  <si>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6"/>
  </si>
  <si>
    <t>磐梯町外一市二町一ヶ村組合</t>
    <rPh sb="0" eb="3">
      <t>バンダイマチ</t>
    </rPh>
    <rPh sb="3" eb="4">
      <t>ホカ</t>
    </rPh>
    <rPh sb="4" eb="5">
      <t>イチ</t>
    </rPh>
    <rPh sb="5" eb="6">
      <t>シ</t>
    </rPh>
    <rPh sb="6" eb="7">
      <t>ニ</t>
    </rPh>
    <rPh sb="7" eb="8">
      <t>マチ</t>
    </rPh>
    <rPh sb="8" eb="9">
      <t>イチ</t>
    </rPh>
    <rPh sb="10" eb="11">
      <t>ムラ</t>
    </rPh>
    <rPh sb="11" eb="13">
      <t>クミアイ</t>
    </rPh>
    <phoneticPr fontId="6"/>
  </si>
  <si>
    <t>株式会社 会津嶺の里</t>
    <rPh sb="0" eb="4">
      <t>カブシキガイシャ</t>
    </rPh>
    <rPh sb="5" eb="7">
      <t>アイヅ</t>
    </rPh>
    <rPh sb="7" eb="8">
      <t>ミネ</t>
    </rPh>
    <rPh sb="9" eb="10">
      <t>サト</t>
    </rPh>
    <phoneticPr fontId="6"/>
  </si>
  <si>
    <t>ふるさと基金</t>
  </si>
  <si>
    <t>公共施設整備基金</t>
    <rPh sb="0" eb="2">
      <t>コウキョウ</t>
    </rPh>
    <rPh sb="2" eb="4">
      <t>シセツ</t>
    </rPh>
    <rPh sb="4" eb="6">
      <t>セイビ</t>
    </rPh>
    <rPh sb="6" eb="8">
      <t>キキン</t>
    </rPh>
    <phoneticPr fontId="6"/>
  </si>
  <si>
    <t>地域福祉基金</t>
  </si>
  <si>
    <t>福島県後期高齢者医療広域連合後期高齢者医療特別会計</t>
    <rPh sb="0" eb="3">
      <t>フクシマケン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</si>
  <si>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</si>
  <si>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</si>
  <si>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将来負担比率が単年度で減少したが、類似団体と比べて非常に高い傾向にある。しかしながら、有形固定資産減価償却率は類似団体より低い。近年、施設の除却とともに新たな公共施設を集約建設したことにより、減価償却率が類似団体の平均値以下で推移しているが、公共施設建設の際、起債を借入しているため将来負担比率が上昇している。将来負担比率が類似団体の平均値を大幅に上回っているため、今後は、事業計画の見直しや建設事業に伴う地方債の新規借入れの抑制を図り、行財政改革による財政の健全化や将来負担比率を減少させる取組みを積極的に進めていく。</t>
    <rPh sb="0" eb="7">
      <t>ショウライフタ</t>
    </rPh>
    <rPh sb="7" eb="10">
      <t>タンネンド</t>
    </rPh>
    <rPh sb="11" eb="13">
      <t>ゲンショウ</t>
    </rPh>
    <rPh sb="17" eb="22">
      <t>ルイジダ</t>
    </rPh>
    <rPh sb="22" eb="23">
      <t>クラ</t>
    </rPh>
    <rPh sb="25" eb="27">
      <t>ヒジョウ</t>
    </rPh>
    <rPh sb="28" eb="29">
      <t>タカ</t>
    </rPh>
    <rPh sb="30" eb="32">
      <t>ケイコウ</t>
    </rPh>
    <rPh sb="43" eb="49">
      <t>ユウケイコテ</t>
    </rPh>
    <rPh sb="49" eb="54">
      <t>ゲンカシ</t>
    </rPh>
    <rPh sb="55" eb="61">
      <t>ルイジダ</t>
    </rPh>
    <rPh sb="61" eb="62">
      <t>ヒク</t>
    </rPh>
    <rPh sb="64" eb="66">
      <t>キンネン</t>
    </rPh>
    <rPh sb="67" eb="69">
      <t>シセツ</t>
    </rPh>
    <rPh sb="70" eb="76">
      <t>ジョキャク</t>
    </rPh>
    <rPh sb="76" eb="77">
      <t>アラ</t>
    </rPh>
    <rPh sb="79" eb="84">
      <t>コウキョウ</t>
    </rPh>
    <rPh sb="84" eb="88">
      <t>シュウヤクケンセツ</t>
    </rPh>
    <rPh sb="96" eb="100">
      <t>ゲンカ</t>
    </rPh>
    <rPh sb="100" eb="101">
      <t>リツ</t>
    </rPh>
    <rPh sb="102" eb="106">
      <t>ルイジダンタイ</t>
    </rPh>
    <rPh sb="107" eb="109">
      <t>ヘイキン</t>
    </rPh>
    <rPh sb="109" eb="110">
      <t>チ</t>
    </rPh>
    <rPh sb="110" eb="112">
      <t>イカ</t>
    </rPh>
    <rPh sb="113" eb="115">
      <t>スイイ</t>
    </rPh>
    <rPh sb="121" eb="129">
      <t>コウキョウシセツ</t>
    </rPh>
    <rPh sb="130" eb="132">
      <t>キサイ</t>
    </rPh>
    <rPh sb="133" eb="135">
      <t>カリイレ</t>
    </rPh>
    <rPh sb="141" eb="148">
      <t>ショウライフタ</t>
    </rPh>
    <rPh sb="148" eb="150">
      <t>ジョウ</t>
    </rPh>
    <rPh sb="155" eb="162">
      <t>ショウライフタ</t>
    </rPh>
    <rPh sb="162" eb="166">
      <t>ルイジ</t>
    </rPh>
    <rPh sb="167" eb="169">
      <t>ヘイキン</t>
    </rPh>
    <rPh sb="169" eb="170">
      <t>チ</t>
    </rPh>
    <rPh sb="171" eb="173">
      <t>オオハバ</t>
    </rPh>
    <rPh sb="174" eb="176">
      <t>ウワマワ</t>
    </rPh>
    <rPh sb="183" eb="185">
      <t>コンゴ</t>
    </rPh>
    <rPh sb="196" eb="200">
      <t>ケンセツ</t>
    </rPh>
    <rPh sb="201" eb="202">
      <t>トモナ</t>
    </rPh>
    <rPh sb="203" eb="206">
      <t>チホウサイ</t>
    </rPh>
    <rPh sb="207" eb="209">
      <t>シンキ</t>
    </rPh>
    <rPh sb="209" eb="211">
      <t>カリイレ</t>
    </rPh>
    <rPh sb="219" eb="227">
      <t>ギョウザイセ</t>
    </rPh>
    <rPh sb="227" eb="229">
      <t>ザイセイ</t>
    </rPh>
    <rPh sb="234" eb="240">
      <t>ショウライフ</t>
    </rPh>
    <rPh sb="241" eb="243">
      <t>ゲンショウ</t>
    </rPh>
    <rPh sb="250" eb="253">
      <t>セッキョクテキ</t>
    </rPh>
    <rPh sb="254" eb="255">
      <t>スス</t>
    </rPh>
    <phoneticPr fontId="33"/>
  </si>
  <si>
    <t>当該団体値</t>
    <rPh sb="0" eb="2">
      <t>トウガイ</t>
    </rPh>
    <rPh sb="2" eb="4">
      <t>ダンタイ</t>
    </rPh>
    <rPh sb="4" eb="5">
      <t>アタイ</t>
    </rPh>
    <phoneticPr fontId="33"/>
  </si>
  <si>
    <t>将来負担比率は、類似団体と比較して高くなっており、近年では実質公債費比率も増加に転じている。これは、近年の普通建設事業に投入した地方債の償還開始による公債費の増加によるものである。今後も、地方債の新規借入額の抑制を図るとともに、借入れる際には償還に有利な条件のものに限定し、後年度の財政負担軽減に努めるものとする。なお、今後３年間程度は実質公債費比率は徐々に上昇することが見込まれることから、財政規模にあった公債管理を図るべく、事業計画の見直し、地方債の新規借入の抑制を図りながら、地方債、債務負担行為など、将来負担の要因となるべき要素は極力増大させないよう、計画的な財政運営を行わなければならない。</t>
    <rPh sb="0" eb="6">
      <t>ショウライフ</t>
    </rPh>
    <rPh sb="8" eb="12">
      <t>ルイジ</t>
    </rPh>
    <rPh sb="13" eb="15">
      <t>ヒカク</t>
    </rPh>
    <rPh sb="17" eb="18">
      <t>タカ</t>
    </rPh>
    <rPh sb="25" eb="27">
      <t>キンネン</t>
    </rPh>
    <rPh sb="29" eb="31">
      <t>ジッシツ</t>
    </rPh>
    <rPh sb="31" eb="36">
      <t>コウサイヒヒリツ</t>
    </rPh>
    <rPh sb="37" eb="39">
      <t>ゾウカ</t>
    </rPh>
    <rPh sb="50" eb="52">
      <t>キンネン</t>
    </rPh>
    <rPh sb="90" eb="92">
      <t>コンゴ</t>
    </rPh>
    <rPh sb="94" eb="96">
      <t>チホウ</t>
    </rPh>
    <rPh sb="96" eb="97">
      <t>サイ</t>
    </rPh>
    <rPh sb="98" eb="100">
      <t>シンキ</t>
    </rPh>
    <rPh sb="100" eb="104">
      <t>カリイレ</t>
    </rPh>
    <rPh sb="104" eb="106">
      <t>ヨクセイ</t>
    </rPh>
    <rPh sb="107" eb="108">
      <t>ハカ</t>
    </rPh>
    <rPh sb="114" eb="115">
      <t>カ</t>
    </rPh>
    <rPh sb="115" eb="116">
      <t>イ</t>
    </rPh>
    <rPh sb="118" eb="119">
      <t>サイ</t>
    </rPh>
    <rPh sb="121" eb="123">
      <t>ショウカン</t>
    </rPh>
    <rPh sb="124" eb="126">
      <t>ユウリ</t>
    </rPh>
    <rPh sb="127" eb="130">
      <t>ジ</t>
    </rPh>
    <rPh sb="133" eb="135">
      <t>ゲンテイ</t>
    </rPh>
    <rPh sb="137" eb="140">
      <t>コウネンド</t>
    </rPh>
    <rPh sb="141" eb="143">
      <t>ザイセイ</t>
    </rPh>
    <rPh sb="143" eb="148">
      <t>フタンケイ</t>
    </rPh>
    <rPh sb="148" eb="149">
      <t>ツト</t>
    </rPh>
    <rPh sb="160" eb="162">
      <t>コンゴ</t>
    </rPh>
    <rPh sb="163" eb="168">
      <t>ネンカンテ</t>
    </rPh>
    <rPh sb="223" eb="226">
      <t>チホウサイ</t>
    </rPh>
    <phoneticPr fontId="33"/>
  </si>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</sst>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757575</c:v>
                </c:pt>
                <c:pt idx="1">
                  <c:v>235928</c:v>
                </c:pt>
                <c:pt idx="2">
                  <c:v>220933</c:v>
                </c:pt>
                <c:pt idx="3">
                  <c:v>182209</c:v>
                </c:pt>
                <c:pt idx="4">
                  <c:v>128955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8.75</c:v>
                </c:pt>
                <c:pt idx="1">
                  <c:v>6.22</c:v>
                </c:pt>
                <c:pt idx="2">
                  <c:v>6.53</c:v>
                </c:pt>
                <c:pt idx="3">
                  <c:v>5.31</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33.4</c:v>
                </c:pt>
                <c:pt idx="1">
                  <c:v>32.9</c:v>
                </c:pt>
                <c:pt idx="2">
                  <c:v>30.37</c:v>
                </c:pt>
                <c:pt idx="3">
                  <c:v>38.979999999999997</c:v>
                </c:pt>
                <c:pt idx="4">
                  <c:v>30.58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-0.78</c:v>
                </c:pt>
                <c:pt idx="1">
                  <c:v>-3.58</c:v>
                </c:pt>
                <c:pt idx="2">
                  <c:v>-2.78</c:v>
                </c:pt>
                <c:pt idx="3">
                  <c:v>7.86</c:v>
                </c:pt>
                <c:pt idx="4">
                  <c:v>-6.55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七ツ森地区下水道事業特別会計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3.49</c:v>
                </c:pt>
                <c:pt idx="2">
                  <c:v>#N/A</c:v>
                </c:pt>
                <c:pt idx="3">
                  <c:v>3.17</c:v>
                </c:pt>
                <c:pt idx="4">
                  <c:v>#N/A</c:v>
                </c:pt>
                <c:pt idx="5">
                  <c:v>1.59</c:v>
                </c:pt>
                <c:pt idx="6">
                  <c:v>#N/A</c:v>
                </c:pt>
                <c:pt idx="7">
                  <c:v>0.35</c:v>
                </c:pt>
                <c:pt idx="8">
                  <c:v>#N/A</c:v>
                </c:pt>
                <c:pt idx="9">
                  <c:v>0.37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0.79</c:v>
                </c:pt>
                <c:pt idx="4">
                  <c:v>#N/A</c:v>
                </c:pt>
                <c:pt idx="5">
                  <c:v>0.51</c:v>
                </c:pt>
                <c:pt idx="6">
                  <c:v>#N/A</c:v>
                </c:pt>
                <c:pt idx="7">
                  <c:v>0.72</c:v>
                </c:pt>
                <c:pt idx="8">
                  <c:v>#N/A</c:v>
                </c:pt>
                <c:pt idx="9">
                  <c:v>0.83</c:v>
                </c:pt>
              </c:numCache>
            </c:numRef>
          </c:val>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1.0900000000000001</c:v>
                </c:pt>
                <c:pt idx="2">
                  <c:v>#N/A</c:v>
                </c:pt>
                <c:pt idx="3">
                  <c:v>0.49</c:v>
                </c:pt>
                <c:pt idx="4">
                  <c:v>#N/A</c:v>
                </c:pt>
                <c:pt idx="5">
                  <c:v>0.33</c:v>
                </c:pt>
                <c:pt idx="6">
                  <c:v>#N/A</c:v>
                </c:pt>
                <c:pt idx="7">
                  <c:v>0.67</c:v>
                </c:pt>
                <c:pt idx="8">
                  <c:v>#N/A</c:v>
                </c:pt>
                <c:pt idx="9">
                  <c:v>1.24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8.74</c:v>
                </c:pt>
                <c:pt idx="2">
                  <c:v>#N/A</c:v>
                </c:pt>
                <c:pt idx="3">
                  <c:v>6.21</c:v>
                </c:pt>
                <c:pt idx="4">
                  <c:v>#N/A</c:v>
                </c:pt>
                <c:pt idx="5">
                  <c:v>6.53</c:v>
                </c:pt>
                <c:pt idx="6">
                  <c:v>#N/A</c:v>
                </c:pt>
                <c:pt idx="7">
                  <c:v>5.3</c:v>
                </c:pt>
                <c:pt idx="8">
                  <c:v>#N/A</c:v>
                </c:pt>
                <c:pt idx="9">
                  <c:v>5.18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511</c:v>
                </c:pt>
                <c:pt idx="5">
                  <c:v>509</c:v>
                </c:pt>
                <c:pt idx="8">
                  <c:v>490</c:v>
                </c:pt>
                <c:pt idx="11">
                  <c:v>512</c:v>
                </c:pt>
                <c:pt idx="14">
                  <c:v>605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3</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113</c:v>
                </c:pt>
                <c:pt idx="3">
                  <c:v>100</c:v>
                </c:pt>
                <c:pt idx="6">
                  <c:v>118</c:v>
                </c:pt>
                <c:pt idx="9">
                  <c:v>121</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444</c:v>
                </c:pt>
                <c:pt idx="3">
                  <c:v>502</c:v>
                </c:pt>
                <c:pt idx="6">
                  <c:v>502</c:v>
                </c:pt>
                <c:pt idx="9">
                  <c:v>540</c:v>
                </c:pt>
                <c:pt idx="12">
                  <c:v>694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c:v>
                </c:pt>
                <c:pt idx="2">
                  <c:v>#N/A</c:v>
                </c:pt>
                <c:pt idx="3">
                  <c:v>#N/A</c:v>
                </c:pt>
                <c:pt idx="4">
                  <c:v>108</c:v>
                </c:pt>
                <c:pt idx="5">
                  <c:v>#N/A</c:v>
                </c:pt>
                <c:pt idx="6">
                  <c:v>#N/A</c:v>
                </c:pt>
                <c:pt idx="7">
                  <c:v>133</c:v>
                </c:pt>
                <c:pt idx="8">
                  <c:v>#N/A</c:v>
                </c:pt>
                <c:pt idx="9">
                  <c:v>#N/A</c:v>
                </c:pt>
                <c:pt idx="10">
                  <c:v>152</c:v>
                </c:pt>
                <c:pt idx="11">
                  <c:v>#N/A</c:v>
                </c:pt>
                <c:pt idx="12">
                  <c:v>#N/A</c:v>
                </c:pt>
                <c:pt idx="13">
                  <c:v>214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6043</c:v>
                </c:pt>
                <c:pt idx="5">
                  <c:v>5816</c:v>
                </c:pt>
                <c:pt idx="8">
                  <c:v>5852</c:v>
                </c:pt>
                <c:pt idx="11">
                  <c:v>5742</c:v>
                </c:pt>
                <c:pt idx="14">
                  <c:v>5449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265</c:v>
                </c:pt>
                <c:pt idx="5">
                  <c:v>228</c:v>
                </c:pt>
                <c:pt idx="8">
                  <c:v>191</c:v>
                </c:pt>
                <c:pt idx="11">
                  <c:v>20</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1434</c:v>
                </c:pt>
                <c:pt idx="5">
                  <c:v>1265</c:v>
                </c:pt>
                <c:pt idx="8">
                  <c:v>1223</c:v>
                </c:pt>
                <c:pt idx="11">
                  <c:v>1342</c:v>
                </c:pt>
                <c:pt idx="14">
                  <c:v>1239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547</c:v>
                </c:pt>
                <c:pt idx="3">
                  <c:v>537</c:v>
                </c:pt>
                <c:pt idx="6">
                  <c:v>445</c:v>
                </c:pt>
                <c:pt idx="9">
                  <c:v>436</c:v>
                </c:pt>
                <c:pt idx="12">
                  <c:v>236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140</c:v>
                </c:pt>
                <c:pt idx="3">
                  <c:v>119</c:v>
                </c:pt>
                <c:pt idx="6">
                  <c:v>299</c:v>
                </c:pt>
                <c:pt idx="9">
                  <c:v>180</c:v>
                </c:pt>
                <c:pt idx="12">
                  <c:v>235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1318</c:v>
                </c:pt>
                <c:pt idx="3">
                  <c:v>1224</c:v>
                </c:pt>
                <c:pt idx="6">
                  <c:v>1334</c:v>
                </c:pt>
                <c:pt idx="9">
                  <c:v>1285</c:v>
                </c:pt>
                <c:pt idx="12">
                  <c:v>1119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6627</c:v>
                </c:pt>
                <c:pt idx="3">
                  <c:v>6679</c:v>
                </c:pt>
                <c:pt idx="6">
                  <c:v>6603</c:v>
                </c:pt>
                <c:pt idx="9">
                  <c:v>6552</c:v>
                </c:pt>
                <c:pt idx="12">
                  <c:v>6189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899</c:v>
                </c:pt>
                <c:pt idx="2">
                  <c:v>#N/A</c:v>
                </c:pt>
                <c:pt idx="3">
                  <c:v>#N/A</c:v>
                </c:pt>
                <c:pt idx="4">
                  <c:v>1251</c:v>
                </c:pt>
                <c:pt idx="5">
                  <c:v>#N/A</c:v>
                </c:pt>
                <c:pt idx="6">
                  <c:v>#N/A</c:v>
                </c:pt>
                <c:pt idx="7">
                  <c:v>1415</c:v>
                </c:pt>
                <c:pt idx="8">
                  <c:v>#N/A</c:v>
                </c:pt>
                <c:pt idx="9">
                  <c:v>#N/A</c:v>
                </c:pt>
                <c:pt idx="10">
                  <c:v>1347</c:v>
                </c:pt>
                <c:pt idx="11">
                  <c:v>#N/A</c:v>
                </c:pt>
                <c:pt idx="12">
                  <c:v>#N/A</c:v>
                </c:pt>
                <c:pt idx="13">
                  <c:v>1077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644</c:v>
                </c:pt>
                <c:pt idx="1">
                  <c:v>838</c:v>
                </c:pt>
                <c:pt idx="2">
                  <c:v>688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c:v>
                </c:pt>
                <c:pt idx="1">
                  <c:v>60</c:v>
                </c:pt>
                <c:pt idx="2">
                  <c:v>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341</c:v>
                </c:pt>
                <c:pt idx="1">
                  <c:v>299</c:v>
                </c:pt>
                <c:pt idx="2">
                  <c:v>377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{6F2B56D7-1F17-4757-A572-4E6BF6EFD508}</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{9B42A064-0B89-40C8-BB27-4B8FCEBE870C}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{25EA4FEC-7DFF-409E-A895-A7A9875A1DE3}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{0C1B8716-2960-4BF7-B259-AF8C405A9611}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{8394C420-4D99-4F7A-A2A8-E45E311B038E}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{DF9048D7-22DB-42A4-BDA7-D1FE59F6FCD9}</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{578C295B-3DA3-480F-92C8-C350671800A7}</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{A106097A-DC05-4289-A5AA-5493006FEA62}</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{4CD1D687-C439-4CCA-B955-99AB51A644E7}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46.4</c:v>
                </c:pt>
                <c:pt idx="16">
                  <c:v>48</c:v>
                </c:pt>
                <c:pt idx="24">
                  <c:v>47.3</c:v>
                </c:pt>
                <c:pt idx="32">
                  <c:v>48.9</c:v>
                </c:pt>
              </c:numCache>
            </c:numRef>
          </c:xVal>
          <c:yVal>
            <c:numRef>
              <c:f>'公会計指標分析・財政指標組合せ分析表'!$BP$51:$DC$51</c:f>
              <c:numCache>
                <c:formatCode>#,##0.0;"▲ "#,##0.0</c:formatCode>
                <c:ptCount val="40"/>
                <c:pt idx="8">
                  <c:v>75.599999999999994</c:v>
                </c:pt>
                <c:pt idx="16">
                  <c:v>86.2</c:v>
                </c:pt>
                <c:pt idx="24">
                  <c:v>81.900000000000006</c:v>
                </c:pt>
                <c:pt idx="32">
                  <c:v>65.2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{64EB4145-AA55-4ECB-AD25-7133606093A9}</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{7DE57253-B9D1-42D2-853F-6CEED24F35C4}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{E8CA16A8-17CB-4F42-AEF1-CE4C65DF0221}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{7F4783BD-0D2D-4584-AAC8-C9048550F8D7}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{6A9E4BF7-9946-4BBC-87AB-6F3E991F7C1E}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{990AC0E3-2C63-432F-9F8F-29F21566C265}</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{13BACBEE-41EF-4E49-B6A1-56E51854B72F}</c15:txfldGUID>
                      <c15:f>'公会計指標分析・財政指標組合せ分析表'!$CF$50</c15:f>
                      <c15:dlblFieldTableCache>
                        <c:ptCount val="1"/>
                        <c:pt idx="0">
                          <c:v>H29</c:v>
                        </c:pt>
                      </c15:dlblFieldTableCache>
                    </c15:dlblFTEntry>
                  </c15:dlblFieldTable>
                </c:ext>
              </c:extLst>
            </c:dLbl>
            <c:dLbl>
              <c:idx val="24"/>
              <c:layout>
                <c:manualLayout>
                  <c:x val="-3.4446538680741934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{C8151C79-FD64-4551-ADED-832278865D5F}</c15:txfldGUID>
                      <c15:f>'公会計指標分析・財政指標組合せ分析表'!$CN$50</c15:f>
                      <c15:dlblFieldTableCache>
                        <c:ptCount val="1"/>
                        <c:pt idx="0">
                          <c:v>H30</c:v>
                        </c:pt>
                      </c15:dlblFieldTableCache>
                    </c15:dlblFTEntry>
                  </c15:dlblFieldTable>
                </c:ext>
              </c:extLst>
            </c:dLbl>
            <c:dLbl>
              <c:idx val="32"/>
              <c:layout>
                <c:manualLayout>
                  <c:x val="-2.971441243906480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{58F94327-7289-441D-831B-0FA533B5904D}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1"/>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1"/>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{64D470C8-3437-4E56-A423-7E9786E76B67}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{D21D7A2E-F705-4585-8D15-2864541D12A0}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{33C3E67D-B418-4CF5-99EC-508CB3DEB5F3}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{880941B0-7847-440E-8EE0-A46B575DEC8B}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{715F3D1C-4DFE-443D-8677-EE81F080CA6D}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{446F60FB-1279-4202-93FE-B44C518EC0E3}</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{E0FB0882-6A9F-4B74-BF42-717E936EDF65}</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{C3A7E2EA-B964-407D-9BF3-FA5123941913}</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{B022E677-43EA-4B6C-ADA9-0EEE5387639D}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3.2</c:v>
                </c:pt>
                <c:pt idx="8">
                  <c:v>4.4000000000000004</c:v>
                </c:pt>
                <c:pt idx="16">
                  <c:v>6.1</c:v>
                </c:pt>
                <c:pt idx="24">
                  <c:v>7.9</c:v>
                </c:pt>
                <c:pt idx="32">
                  <c:v>10.1</c:v>
                </c:pt>
              </c:numCache>
            </c:numRef>
          </c:xVal>
          <c:yVal>
            <c:numRef>
              <c:f>'公会計指標分析・財政指標組合せ分析表'!$BP$73:$DC$73</c:f>
              <c:numCache>
                <c:formatCode>#,##0.0;"▲ "#,##0.0</c:formatCode>
                <c:ptCount val="40"/>
                <c:pt idx="0">
                  <c:v>53.5</c:v>
                </c:pt>
                <c:pt idx="8">
                  <c:v>75.599999999999994</c:v>
                </c:pt>
                <c:pt idx="16">
                  <c:v>86.2</c:v>
                </c:pt>
                <c:pt idx="24">
                  <c:v>81.900000000000006</c:v>
                </c:pt>
                <c:pt idx="32">
                  <c:v>65.2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{A802E500-F363-4790-A182-FEA254CB8FEA}</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{762A82EF-1225-43A7-A932-B53E140A5DDD}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{AC2C37C2-A299-4B74-AA29-60F2E0EB0C42}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{89CF09D2-6468-45FA-B65E-B6E813344F29}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{6F1275A1-EBB0-4343-B147-40E1868B97D3}</c15:txfldGUID>
                      <c15:f>#REF!</c15:f>
                      <c15:dlblFieldTableCache>
                        <c:ptCount val="1"/>
                        <c:pt idx="0">
                          <c:v>#REF!</c:v>
                        </c:pt>
                      </c15:dlblFieldTableCache>
                    </c15:dlblFTEntry>
                  </c15:dlblFieldTable>
                </c:ext>
              </c:extLst>
            </c:dLbl>
            <c:dLbl>
              <c:idx val="8"/>
              <c:layout>
                <c:manualLayout>
                  <c:x val="-2.8766015700383271e-002"/>
                  <c:y val="-4.349592131553593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{F37D6FD0-994F-4921-B5EA-9FA9FA30984D}</c15:txfldGUID>
                      <c15:f>'公会計指標分析・財政指標組合せ分析表'!$BX$72</c15:f>
                      <c15:dlblFieldTableCache>
                        <c:ptCount val="1"/>
                        <c:pt idx="0">
                          <c:v>H28</c:v>
                        </c:pt>
                      </c15:dlblFieldTableCache>
                    </c15:dlblFTEntry>
                  </c15:dlblFieldTable>
                </c:ext>
              </c:extLst>
            </c:dLbl>
            <c:dLbl>
              <c:idx val="16"/>
              <c:layout>
                <c:manualLayout>
                  <c:x val="-3.5968270706402378e-002"/>
                  <c:y val="-5.295628420166489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{3CDB047A-A8C5-4C3E-8AF3-3D72F81ED90F}</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{27B6AD63-5AF4-4ADC-A915-4F8F6AEEDF91}</c15:txfldGUID>
                      <c15:f>'公会計指標分析・財政指標組合せ分析表'!$CN$72</c15:f>
                      <c15:dlblFieldTableCache>
                        <c:ptCount val="1"/>
                        <c:pt idx="0">
                          <c:v>H30</c:v>
                        </c:pt>
                      </c15:dlblFieldTableCache>
                    </c15:dlblFTEntry>
                  </c15:dlblFieldTable>
                </c:ext>
              </c:extLst>
            </c:dLbl>
            <c:dLbl>
              <c:idx val="32"/>
              <c:layout>
                <c:manualLayout>
                  <c:x val="-3.0231967762982634e-002"/>
                  <c:y val="-9.079773574618117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{4B5168F7-4BA2-4FC3-969A-B4D142B549DA}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7"/>
          <c:min val="2.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1"/>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1"/>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福島県磐梯町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元利償還金等</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(A)</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のうち、元利償還金が</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85%</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、公営企業債の元利償還金に対する繰入額が</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15%</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を占めている。元利償還金については、近年投資した大型事業の元金償還が開始されたことから上昇傾向である。</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　公営企業債の元利償還金に対する繰入額は、下水道事業が主なるものであり、平成</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22</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年度で整備が完了していることから、徐々に減少していく見込みである。債務負担行為に基づく支出額は、新たな債務負担行為を設定していないため減少している。</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　分子より控除される算入公債費等</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(B)</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は、起債借入を元利償還金の</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70%</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が基準財政需要額に算入される過疎対策事業債を中心に行っているため、償還金の上昇傾向に呼応して上昇している。</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　実質公債費比率の分子の値は平成</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26</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年度までは大きく変動していないが、平成</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年度以降増加傾向にある。償還額の</a:t>
          </a:r>
          <a:r>
            <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rPr>
            <a:t>70%</a:t>
          </a: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が交付税措置される過疎対策事業債といえども、今後は実質公債費比率は確実に上昇するといえるため、事業計画の見直しによる借入抑制を図る必要がある。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福島県磐梯町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将来負担額</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(A)</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のうち一般会計等に係る地方債の現在高が</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80%</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、公営企業債等繰入見込額が</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％、組合等負担見込額及び退職手当負担見込額が</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を占めている。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一般会計等に係る地方債の現在高は、平成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17</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年度から平成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年度にかけて大型事業を継続して実施してきたことから上昇を続けてきたが、平成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年度以降は減少に転じている。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公営企業債等繰入見込額は、下水道事業が主なるものであり、平成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22</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年度で整備が完了しており、平成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年度は算入方法の見直しにより増加しているものの、今後は年度をおって逓減していく見込みである。組合等負担見込額は対象となる大きな新規借入がなく償還が進んでいることから減少を続けている。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充当可能財源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(B)</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のうち、充当可能基金が</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、基準財政需要額算入見込額が</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81%</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を占めている。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充当可能基金については、近年は減少傾向であったが、財政改革により積極的に基金積立を実施したため、平成</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年度は増加したが令和元年度また減少に転じている。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基準財政需要額算入見込額は、起債借入を元利償還金の</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70%</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が基準財政需要額に算入される過疎対策事業債を中心に行っているが、下降傾向である。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将来負担額</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(A)</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の上昇傾向に対し、控除される充当可能財源等（</a:t>
          </a:r>
          <a:r>
            <a:rPr kumimoji="1" lang="en-US" altLang="ja-JP" sz="900" b="0" i="0" u="none" strike="noStrike" kern="0" cap="none" spc="0" normalizeH="0" baseline="0" noProof="0">
              <a:ln>
                <a:noFill/>
              </a:ln>
              <a:solidFill>
                <a:prstClr val="black"/>
              </a:solidFill>
              <a:effectLst/>
              <a:uLnTx/>
              <a:uFillTx/>
              <a:latin typeface="ＭＳ ゴシック"/>
              <a:ea typeface="ＭＳ ゴシック"/>
              <a:cs typeface="+mn-cs"/>
            </a:rPr>
            <a:t>B</a:t>
          </a: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）のうち基準財政需要額算入見込額が頭打ちの感があり、将来負担比率分子の値は緩やかな上昇傾向で推移すると思われる。</a:t>
          </a: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prstClr val="black"/>
              </a:solidFill>
              <a:effectLst/>
              <a:uLnTx/>
              <a:uFillTx/>
              <a:latin typeface="ＭＳ ゴシック"/>
              <a:ea typeface="ＭＳ ゴシック"/>
              <a:cs typeface="+mn-cs"/>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福島県磐梯町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純繰越金の一部や法人税の増収分、年度末の事業不用額にかかる補正減額分等を財政調整基金に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百万円積立を行なった反面、事業の財源不足を補うため、同基金を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210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百万円取り崩している。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また、特定目的金について保健福祉の増進や過疎地域振興などそれぞれの基金の目的に沿った事業に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百万円取り崩して充当している。結果として、基金全体で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百万円の減少となった。</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増高が見込まれる公債費に対応するために、公債費以外の歳出をできる限り縮減し、発生した不用額相当は原資として基金に積立てる一方で、事業目的に合致する特定目的金については、積極的に取り崩して活用を検討す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また、ふるさと納税を原資とするふるさと基金については、制度の活性化をはかり、積立額の増加を目指すものとする。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青少年育成基金：将来の磐梯町に貢献する有為の人材を育成する事業</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史跡環境整備基金：史跡の保存・活用をはかる施設及び展示物等の整備並びにその他の環境整備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ふるさと基金：ふるさと寄附金を原資とし、（１）文化財の保全（２）次世代育成支援（３）町の活性化（４）農業振興（５）その他町長が認める事業</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・青少年育成基金：小中学校児童生徒を対象としたイベント経費に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百万円充当したことによる減少</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・地域福祉基金：社会福祉協議会等への補助金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百万円充当・敬老会経費への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百万円充当・地域包括支援センター業務委託への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百万円充当したことにより、結果</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百万円の減少</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・ふるさと基金：ふるさと納税により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百万増加したものの、歴史的建造物事業に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百万円、文化財広報事業へ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百万円、充当その他については、基金に積立し次年度以降充当する。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百万円の増加</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・青少年育成基金：指定寄付金を原資としているので、寄附者の意志実現のため、基金の目的に合致する事業へ取崩して充当活用していく。</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・史跡環境整備基金：平成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年度で史跡慧日寺跡金堂内展示物作成が完了するので、それ以降は、史跡環境整備等に活用するため、指定寄付に基づき積立を行なう。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・ふるさと基金：積極的な制度周知により積立増加をはかるとともに、積立てた原資はそれぞれの目的に合致する事業に充当して活用をはかるものとする。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昨年度からの純繰越金の一部等で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百万円、事業の財源不足に対応するために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210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百万円取り崩しており、結果として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150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百万円の減少となった。</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県内の類似団体の実績等を踏まえ、</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億円程度を目途に積立てるものとする。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元金償還及び利子分の積立を行っている。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百万円積立を行い、元金償還の財源不足を補うため、同基金を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58</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百万円取り崩している。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年度に償還ピークを迎える地方債償還のため、令和元年度から取り崩し行っている。償還ピーク終了後は、償還計画や県内類似団体実績を勘案し、　　　</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億円程度を目途に積立てるものとする。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635"/>
    <xdr:sp macro="" textlink="">
      <xdr:nvSpPr>
        <xdr:cNvPr id="35" name="テキスト ボックス 34"/>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有形固定資産減価償却率は、類似団体より低い水準にある。これは全体的に公共施設数が少ないことや、近年建設した学校施設、集会施設の償却が進んでいないことが要因である。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しかしながら、年数経過により老朽化が進んでいる建物も多くあり、建替え等の財源確保が難しいことから、長期的な償却率の上昇が見込まれるため、</a:t>
          </a:r>
          <a:r>
            <a:rPr kumimoji="1" lang="ja-JP" altLang="en-US" sz="1100">
              <a:latin typeface="ＭＳ Ｐゴシック"/>
              <a:ea typeface="ＭＳ Ｐゴシック"/>
            </a:rPr>
            <a:t>磐梯町個別施設計画に基づき、長期的な公共施設の管理を行い、急激な数値上昇を抑制する取組みを進める。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6400" cy="220980"/>
    <xdr:sp macro="" textlink="">
      <xdr:nvSpPr>
        <xdr:cNvPr id="51" name="テキスト ボックス 50"/>
        <xdr:cNvSpPr txBox="1"/>
      </xdr:nvSpPr>
      <xdr:spPr>
        <a:xfrm>
          <a:off x="795655" y="701865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4965" cy="220980"/>
    <xdr:sp macro="" textlink="">
      <xdr:nvSpPr>
        <xdr:cNvPr id="53" name="テキスト ボックス 52"/>
        <xdr:cNvSpPr txBox="1"/>
      </xdr:nvSpPr>
      <xdr:spPr>
        <a:xfrm>
          <a:off x="847090" y="67100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4965" cy="220980"/>
    <xdr:sp macro="" textlink="">
      <xdr:nvSpPr>
        <xdr:cNvPr id="55" name="テキスト ボックス 54"/>
        <xdr:cNvSpPr txBox="1"/>
      </xdr:nvSpPr>
      <xdr:spPr>
        <a:xfrm>
          <a:off x="847090" y="640143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4965" cy="220980"/>
    <xdr:sp macro="" textlink="">
      <xdr:nvSpPr>
        <xdr:cNvPr id="57" name="テキスト ボックス 56"/>
        <xdr:cNvSpPr txBox="1"/>
      </xdr:nvSpPr>
      <xdr:spPr>
        <a:xfrm>
          <a:off x="847090" y="609282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4965" cy="220980"/>
    <xdr:sp macro="" textlink="">
      <xdr:nvSpPr>
        <xdr:cNvPr id="59" name="テキスト ボックス 58"/>
        <xdr:cNvSpPr txBox="1"/>
      </xdr:nvSpPr>
      <xdr:spPr>
        <a:xfrm>
          <a:off x="847090" y="578421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4965" cy="220980"/>
    <xdr:sp macro="" textlink="">
      <xdr:nvSpPr>
        <xdr:cNvPr id="61" name="テキスト ボックス 60"/>
        <xdr:cNvSpPr txBox="1"/>
      </xdr:nvSpPr>
      <xdr:spPr>
        <a:xfrm>
          <a:off x="847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4965" cy="220980"/>
    <xdr:sp macro="" textlink="">
      <xdr:nvSpPr>
        <xdr:cNvPr id="63" name="テキスト ボックス 62"/>
        <xdr:cNvSpPr txBox="1"/>
      </xdr:nvSpPr>
      <xdr:spPr>
        <a:xfrm>
          <a:off x="847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965" cy="220980"/>
    <xdr:sp macro="" textlink="">
      <xdr:nvSpPr>
        <xdr:cNvPr id="65" name="テキスト ボックス 64"/>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81280</xdr:rowOff>
    </xdr:from>
    <xdr:to xmlns:xdr="http://schemas.openxmlformats.org/drawingml/2006/spreadsheetDrawing">
      <xdr:col>23</xdr:col>
      <xdr:colOff>85090</xdr:colOff>
      <xdr:row>33</xdr:row>
      <xdr:rowOff>164465</xdr:rowOff>
    </xdr:to>
    <xdr:cxnSp macro="">
      <xdr:nvCxnSpPr>
        <xdr:cNvPr id="67" name="直線コネクタ 66"/>
        <xdr:cNvCxnSpPr/>
      </xdr:nvCxnSpPr>
      <xdr:spPr>
        <a:xfrm flipV="1">
          <a:off x="4760595" y="531050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168275</xdr:rowOff>
    </xdr:from>
    <xdr:ext cx="400685" cy="254635"/>
    <xdr:sp macro="" textlink="">
      <xdr:nvSpPr>
        <xdr:cNvPr id="68" name="有形固定資産減価償却率最小値テキスト"/>
        <xdr:cNvSpPr txBox="1"/>
      </xdr:nvSpPr>
      <xdr:spPr>
        <a:xfrm>
          <a:off x="4813300" y="65976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164465</xdr:rowOff>
    </xdr:from>
    <xdr:to xmlns:xdr="http://schemas.openxmlformats.org/drawingml/2006/spreadsheetDrawing">
      <xdr:col>23</xdr:col>
      <xdr:colOff>174625</xdr:colOff>
      <xdr:row>33</xdr:row>
      <xdr:rowOff>164465</xdr:rowOff>
    </xdr:to>
    <xdr:cxnSp macro="">
      <xdr:nvCxnSpPr>
        <xdr:cNvPr id="69" name="直線コネクタ 68"/>
        <xdr:cNvCxnSpPr/>
      </xdr:nvCxnSpPr>
      <xdr:spPr>
        <a:xfrm>
          <a:off x="4673600" y="659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27940</xdr:rowOff>
    </xdr:from>
    <xdr:ext cx="400685" cy="259080"/>
    <xdr:sp macro="" textlink="">
      <xdr:nvSpPr>
        <xdr:cNvPr id="70" name="有形固定資産減価償却率最大値テキスト"/>
        <xdr:cNvSpPr txBox="1"/>
      </xdr:nvSpPr>
      <xdr:spPr>
        <a:xfrm>
          <a:off x="4813300" y="50857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81280</xdr:rowOff>
    </xdr:from>
    <xdr:to xmlns:xdr="http://schemas.openxmlformats.org/drawingml/2006/spreadsheetDrawing">
      <xdr:col>23</xdr:col>
      <xdr:colOff>174625</xdr:colOff>
      <xdr:row>26</xdr:row>
      <xdr:rowOff>81280</xdr:rowOff>
    </xdr:to>
    <xdr:cxnSp macro="">
      <xdr:nvCxnSpPr>
        <xdr:cNvPr id="71" name="直線コネクタ 70"/>
        <xdr:cNvCxnSpPr/>
      </xdr:nvCxnSpPr>
      <xdr:spPr>
        <a:xfrm>
          <a:off x="4673600" y="531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133350</xdr:rowOff>
    </xdr:from>
    <xdr:ext cx="400685" cy="254635"/>
    <xdr:sp macro="" textlink="">
      <xdr:nvSpPr>
        <xdr:cNvPr id="72" name="有形固定資産減価償却率平均値テキスト"/>
        <xdr:cNvSpPr txBox="1"/>
      </xdr:nvSpPr>
      <xdr:spPr>
        <a:xfrm>
          <a:off x="4813300" y="587692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154940</xdr:rowOff>
    </xdr:from>
    <xdr:to xmlns:xdr="http://schemas.openxmlformats.org/drawingml/2006/spreadsheetDrawing">
      <xdr:col>23</xdr:col>
      <xdr:colOff>136525</xdr:colOff>
      <xdr:row>30</xdr:row>
      <xdr:rowOff>85090</xdr:rowOff>
    </xdr:to>
    <xdr:sp macro="" textlink="">
      <xdr:nvSpPr>
        <xdr:cNvPr id="73" name="フローチャート: 判断 72"/>
        <xdr:cNvSpPr/>
      </xdr:nvSpPr>
      <xdr:spPr>
        <a:xfrm>
          <a:off x="47117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139700</xdr:rowOff>
    </xdr:from>
    <xdr:to xmlns:xdr="http://schemas.openxmlformats.org/drawingml/2006/spreadsheetDrawing">
      <xdr:col>19</xdr:col>
      <xdr:colOff>187325</xdr:colOff>
      <xdr:row>30</xdr:row>
      <xdr:rowOff>69850</xdr:rowOff>
    </xdr:to>
    <xdr:sp macro="" textlink="">
      <xdr:nvSpPr>
        <xdr:cNvPr id="74" name="フローチャート: 判断 73"/>
        <xdr:cNvSpPr/>
      </xdr:nvSpPr>
      <xdr:spPr>
        <a:xfrm>
          <a:off x="40005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34290</xdr:rowOff>
    </xdr:from>
    <xdr:to xmlns:xdr="http://schemas.openxmlformats.org/drawingml/2006/spreadsheetDrawing">
      <xdr:col>15</xdr:col>
      <xdr:colOff>187325</xdr:colOff>
      <xdr:row>29</xdr:row>
      <xdr:rowOff>135890</xdr:rowOff>
    </xdr:to>
    <xdr:sp macro="" textlink="">
      <xdr:nvSpPr>
        <xdr:cNvPr id="75" name="フローチャート: 判断 74"/>
        <xdr:cNvSpPr/>
      </xdr:nvSpPr>
      <xdr:spPr>
        <a:xfrm>
          <a:off x="3238500" y="57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6985</xdr:rowOff>
    </xdr:from>
    <xdr:to xmlns:xdr="http://schemas.openxmlformats.org/drawingml/2006/spreadsheetDrawing">
      <xdr:col>11</xdr:col>
      <xdr:colOff>187325</xdr:colOff>
      <xdr:row>29</xdr:row>
      <xdr:rowOff>109220</xdr:rowOff>
    </xdr:to>
    <xdr:sp macro="" textlink="">
      <xdr:nvSpPr>
        <xdr:cNvPr id="76" name="フローチャート: 判断 75"/>
        <xdr:cNvSpPr/>
      </xdr:nvSpPr>
      <xdr:spPr>
        <a:xfrm>
          <a:off x="2476500" y="57505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125730</xdr:rowOff>
    </xdr:from>
    <xdr:to xmlns:xdr="http://schemas.openxmlformats.org/drawingml/2006/spreadsheetDrawing">
      <xdr:col>7</xdr:col>
      <xdr:colOff>187325</xdr:colOff>
      <xdr:row>29</xdr:row>
      <xdr:rowOff>55880</xdr:rowOff>
    </xdr:to>
    <xdr:sp macro="" textlink="">
      <xdr:nvSpPr>
        <xdr:cNvPr id="77" name="フローチャート: 判断 76"/>
        <xdr:cNvSpPr/>
      </xdr:nvSpPr>
      <xdr:spPr>
        <a:xfrm>
          <a:off x="17145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980"/>
    <xdr:sp macro="" textlink="">
      <xdr:nvSpPr>
        <xdr:cNvPr id="78" name="テキスト ボックス 77"/>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0980"/>
    <xdr:sp macro="" textlink="">
      <xdr:nvSpPr>
        <xdr:cNvPr id="79" name="テキスト ボックス 78"/>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0980"/>
    <xdr:sp macro="" textlink="">
      <xdr:nvSpPr>
        <xdr:cNvPr id="80" name="テキスト ボックス 79"/>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0980"/>
    <xdr:sp macro="" textlink="">
      <xdr:nvSpPr>
        <xdr:cNvPr id="81" name="テキスト ボックス 80"/>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0980"/>
    <xdr:sp macro="" textlink="">
      <xdr:nvSpPr>
        <xdr:cNvPr id="82" name="テキスト ボックス 81"/>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84455</xdr:rowOff>
    </xdr:from>
    <xdr:to xmlns:xdr="http://schemas.openxmlformats.org/drawingml/2006/spreadsheetDrawing">
      <xdr:col>23</xdr:col>
      <xdr:colOff>136525</xdr:colOff>
      <xdr:row>28</xdr:row>
      <xdr:rowOff>14605</xdr:rowOff>
    </xdr:to>
    <xdr:sp macro="" textlink="">
      <xdr:nvSpPr>
        <xdr:cNvPr id="83" name="楕円 82"/>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107315</xdr:rowOff>
    </xdr:from>
    <xdr:ext cx="400685" cy="259080"/>
    <xdr:sp macro="" textlink="">
      <xdr:nvSpPr>
        <xdr:cNvPr id="84" name="有形固定資産減価償却率該当値テキスト"/>
        <xdr:cNvSpPr txBox="1"/>
      </xdr:nvSpPr>
      <xdr:spPr>
        <a:xfrm>
          <a:off x="4813300" y="5336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34925</xdr:rowOff>
    </xdr:from>
    <xdr:to xmlns:xdr="http://schemas.openxmlformats.org/drawingml/2006/spreadsheetDrawing">
      <xdr:col>19</xdr:col>
      <xdr:colOff>187325</xdr:colOff>
      <xdr:row>27</xdr:row>
      <xdr:rowOff>136525</xdr:rowOff>
    </xdr:to>
    <xdr:sp macro="" textlink="">
      <xdr:nvSpPr>
        <xdr:cNvPr id="85" name="楕円 84"/>
        <xdr:cNvSpPr/>
      </xdr:nvSpPr>
      <xdr:spPr>
        <a:xfrm>
          <a:off x="4000500" y="54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86360</xdr:rowOff>
    </xdr:from>
    <xdr:to xmlns:xdr="http://schemas.openxmlformats.org/drawingml/2006/spreadsheetDrawing">
      <xdr:col>23</xdr:col>
      <xdr:colOff>85725</xdr:colOff>
      <xdr:row>27</xdr:row>
      <xdr:rowOff>135255</xdr:rowOff>
    </xdr:to>
    <xdr:cxnSp macro="">
      <xdr:nvCxnSpPr>
        <xdr:cNvPr id="86" name="直線コネクタ 85"/>
        <xdr:cNvCxnSpPr/>
      </xdr:nvCxnSpPr>
      <xdr:spPr>
        <a:xfrm>
          <a:off x="4051300" y="5487035"/>
          <a:ext cx="711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56515</xdr:rowOff>
    </xdr:from>
    <xdr:to xmlns:xdr="http://schemas.openxmlformats.org/drawingml/2006/spreadsheetDrawing">
      <xdr:col>15</xdr:col>
      <xdr:colOff>187325</xdr:colOff>
      <xdr:row>27</xdr:row>
      <xdr:rowOff>158115</xdr:rowOff>
    </xdr:to>
    <xdr:sp macro="" textlink="">
      <xdr:nvSpPr>
        <xdr:cNvPr id="87" name="楕円 86"/>
        <xdr:cNvSpPr/>
      </xdr:nvSpPr>
      <xdr:spPr>
        <a:xfrm>
          <a:off x="32385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86360</xdr:rowOff>
    </xdr:from>
    <xdr:to xmlns:xdr="http://schemas.openxmlformats.org/drawingml/2006/spreadsheetDrawing">
      <xdr:col>19</xdr:col>
      <xdr:colOff>136525</xdr:colOff>
      <xdr:row>27</xdr:row>
      <xdr:rowOff>107315</xdr:rowOff>
    </xdr:to>
    <xdr:cxnSp macro="">
      <xdr:nvCxnSpPr>
        <xdr:cNvPr id="88" name="直線コネクタ 87"/>
        <xdr:cNvCxnSpPr/>
      </xdr:nvCxnSpPr>
      <xdr:spPr>
        <a:xfrm flipV="1">
          <a:off x="3289300" y="548703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7620</xdr:rowOff>
    </xdr:from>
    <xdr:to xmlns:xdr="http://schemas.openxmlformats.org/drawingml/2006/spreadsheetDrawing">
      <xdr:col>11</xdr:col>
      <xdr:colOff>187325</xdr:colOff>
      <xdr:row>27</xdr:row>
      <xdr:rowOff>109220</xdr:rowOff>
    </xdr:to>
    <xdr:sp macro="" textlink="">
      <xdr:nvSpPr>
        <xdr:cNvPr id="89" name="楕円 88"/>
        <xdr:cNvSpPr/>
      </xdr:nvSpPr>
      <xdr:spPr>
        <a:xfrm>
          <a:off x="2476500" y="5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58420</xdr:rowOff>
    </xdr:from>
    <xdr:to xmlns:xdr="http://schemas.openxmlformats.org/drawingml/2006/spreadsheetDrawing">
      <xdr:col>15</xdr:col>
      <xdr:colOff>136525</xdr:colOff>
      <xdr:row>27</xdr:row>
      <xdr:rowOff>107315</xdr:rowOff>
    </xdr:to>
    <xdr:cxnSp macro="">
      <xdr:nvCxnSpPr>
        <xdr:cNvPr id="90" name="直線コネクタ 89"/>
        <xdr:cNvCxnSpPr/>
      </xdr:nvCxnSpPr>
      <xdr:spPr>
        <a:xfrm>
          <a:off x="2527300" y="545909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60960</xdr:rowOff>
    </xdr:from>
    <xdr:ext cx="400685" cy="259080"/>
    <xdr:sp macro="" textlink="">
      <xdr:nvSpPr>
        <xdr:cNvPr id="91" name="n_1aveValue有形固定資産減価償却率"/>
        <xdr:cNvSpPr txBox="1"/>
      </xdr:nvSpPr>
      <xdr:spPr>
        <a:xfrm>
          <a:off x="3836035" y="59759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127000</xdr:rowOff>
    </xdr:from>
    <xdr:ext cx="400685" cy="259080"/>
    <xdr:sp macro="" textlink="">
      <xdr:nvSpPr>
        <xdr:cNvPr id="92" name="n_2aveValue有形固定資産減価償却率"/>
        <xdr:cNvSpPr txBox="1"/>
      </xdr:nvSpPr>
      <xdr:spPr>
        <a:xfrm>
          <a:off x="3086735" y="58705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99695</xdr:rowOff>
    </xdr:from>
    <xdr:ext cx="400685" cy="254635"/>
    <xdr:sp macro="" textlink="">
      <xdr:nvSpPr>
        <xdr:cNvPr id="93" name="n_3aveValue有形固定資産減価償却率"/>
        <xdr:cNvSpPr txBox="1"/>
      </xdr:nvSpPr>
      <xdr:spPr>
        <a:xfrm>
          <a:off x="2324735" y="58432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72390</xdr:rowOff>
    </xdr:from>
    <xdr:ext cx="400685" cy="259080"/>
    <xdr:sp macro="" textlink="">
      <xdr:nvSpPr>
        <xdr:cNvPr id="94" name="n_4aveValue有形固定資産減価償却率"/>
        <xdr:cNvSpPr txBox="1"/>
      </xdr:nvSpPr>
      <xdr:spPr>
        <a:xfrm>
          <a:off x="1562735" y="5473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153035</xdr:rowOff>
    </xdr:from>
    <xdr:ext cx="400685" cy="259080"/>
    <xdr:sp macro="" textlink="">
      <xdr:nvSpPr>
        <xdr:cNvPr id="95" name="n_1mainValue有形固定資産減価償却率"/>
        <xdr:cNvSpPr txBox="1"/>
      </xdr:nvSpPr>
      <xdr:spPr>
        <a:xfrm>
          <a:off x="3836035" y="52108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3175</xdr:rowOff>
    </xdr:from>
    <xdr:ext cx="400685" cy="259080"/>
    <xdr:sp macro="" textlink="">
      <xdr:nvSpPr>
        <xdr:cNvPr id="96" name="n_2mainValue有形固定資産減価償却率"/>
        <xdr:cNvSpPr txBox="1"/>
      </xdr:nvSpPr>
      <xdr:spPr>
        <a:xfrm>
          <a:off x="3086735" y="52324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25</xdr:row>
      <xdr:rowOff>125730</xdr:rowOff>
    </xdr:from>
    <xdr:ext cx="400685" cy="259080"/>
    <xdr:sp macro="" textlink="">
      <xdr:nvSpPr>
        <xdr:cNvPr id="97" name="n_3mainValue有形固定資産減価償却率"/>
        <xdr:cNvSpPr txBox="1"/>
      </xdr:nvSpPr>
      <xdr:spPr>
        <a:xfrm>
          <a:off x="2324735" y="51835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[ 808.7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20年度以降の起債借入額が高額であり、類似団体と比較しても高い数値となっている。このような状況を踏まえ、現在行財政改革に取組み、借入額の抑制に努めており、今後3年間程度は高い償還額で推移するが、それ以降ピークとなる償還額も減少に転じる予定なので、それに呼応して債務償還費率も減少する見込み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今後も、安定的な税収の確保及び人件費の抑制に係る適切な人員配置を中心としながら、持続可能な財政運営に取組むとともに、事業計画の見直しや地方債の新規借入の抑制を図る必要がある。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0980"/>
    <xdr:sp macro="" textlink="">
      <xdr:nvSpPr>
        <xdr:cNvPr id="113" name="テキスト ボックス 112"/>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4" name="直線コネクタ 113"/>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5" name="テキスト ボックス 114"/>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6" name="直線コネクタ 115"/>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6400" cy="220980"/>
    <xdr:sp macro="" textlink="">
      <xdr:nvSpPr>
        <xdr:cNvPr id="117" name="テキスト ボックス 116"/>
        <xdr:cNvSpPr txBox="1"/>
      </xdr:nvSpPr>
      <xdr:spPr>
        <a:xfrm>
          <a:off x="10828655" y="6298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8" name="直線コネクタ 117"/>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6400" cy="225425"/>
    <xdr:sp macro="" textlink="">
      <xdr:nvSpPr>
        <xdr:cNvPr id="119" name="テキスト ボックス 118"/>
        <xdr:cNvSpPr txBox="1"/>
      </xdr:nvSpPr>
      <xdr:spPr>
        <a:xfrm>
          <a:off x="10828655" y="5938520"/>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0" name="直線コネクタ 119"/>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6400" cy="220980"/>
    <xdr:sp macro="" textlink="">
      <xdr:nvSpPr>
        <xdr:cNvPr id="121" name="テキスト ボックス 120"/>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2" name="直線コネクタ 121"/>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3" name="テキスト ボックス 122"/>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32</xdr:row>
      <xdr:rowOff>52070</xdr:rowOff>
    </xdr:to>
    <xdr:cxnSp macro="">
      <xdr:nvCxnSpPr>
        <xdr:cNvPr id="126" name="直線コネクタ 125"/>
        <xdr:cNvCxnSpPr/>
      </xdr:nvCxnSpPr>
      <xdr:spPr>
        <a:xfrm flipV="1">
          <a:off x="14793595" y="5313045"/>
          <a:ext cx="127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55880</xdr:rowOff>
    </xdr:from>
    <xdr:ext cx="465455" cy="259080"/>
    <xdr:sp macro="" textlink="">
      <xdr:nvSpPr>
        <xdr:cNvPr id="127" name="債務償還比率最小値テキスト"/>
        <xdr:cNvSpPr txBox="1"/>
      </xdr:nvSpPr>
      <xdr:spPr>
        <a:xfrm>
          <a:off x="14846300" y="63138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32</xdr:row>
      <xdr:rowOff>52070</xdr:rowOff>
    </xdr:from>
    <xdr:to xmlns:xdr="http://schemas.openxmlformats.org/drawingml/2006/spreadsheetDrawing">
      <xdr:col>76</xdr:col>
      <xdr:colOff>111125</xdr:colOff>
      <xdr:row>32</xdr:row>
      <xdr:rowOff>52070</xdr:rowOff>
    </xdr:to>
    <xdr:cxnSp macro="">
      <xdr:nvCxnSpPr>
        <xdr:cNvPr id="128" name="直線コネクタ 127"/>
        <xdr:cNvCxnSpPr/>
      </xdr:nvCxnSpPr>
      <xdr:spPr>
        <a:xfrm>
          <a:off x="14706600" y="630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5915" cy="254635"/>
    <xdr:sp macro="" textlink="">
      <xdr:nvSpPr>
        <xdr:cNvPr id="129" name="債務償還比率最大値テキスト"/>
        <xdr:cNvSpPr txBox="1"/>
      </xdr:nvSpPr>
      <xdr:spPr>
        <a:xfrm>
          <a:off x="14846300" y="508825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0" name="直線コネクタ 129"/>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43180</xdr:rowOff>
    </xdr:from>
    <xdr:ext cx="465455" cy="254635"/>
    <xdr:sp macro="" textlink="">
      <xdr:nvSpPr>
        <xdr:cNvPr id="131" name="債務償還比率平均値テキスト"/>
        <xdr:cNvSpPr txBox="1"/>
      </xdr:nvSpPr>
      <xdr:spPr>
        <a:xfrm>
          <a:off x="14846300" y="5443855"/>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20320</xdr:rowOff>
    </xdr:from>
    <xdr:to xmlns:xdr="http://schemas.openxmlformats.org/drawingml/2006/spreadsheetDrawing">
      <xdr:col>76</xdr:col>
      <xdr:colOff>73025</xdr:colOff>
      <xdr:row>28</xdr:row>
      <xdr:rowOff>121920</xdr:rowOff>
    </xdr:to>
    <xdr:sp macro="" textlink="">
      <xdr:nvSpPr>
        <xdr:cNvPr id="132" name="フローチャート: 判断 131"/>
        <xdr:cNvSpPr/>
      </xdr:nvSpPr>
      <xdr:spPr>
        <a:xfrm>
          <a:off x="14744700" y="55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27</xdr:row>
      <xdr:rowOff>140970</xdr:rowOff>
    </xdr:from>
    <xdr:to xmlns:xdr="http://schemas.openxmlformats.org/drawingml/2006/spreadsheetDrawing">
      <xdr:col>72</xdr:col>
      <xdr:colOff>123825</xdr:colOff>
      <xdr:row>28</xdr:row>
      <xdr:rowOff>71120</xdr:rowOff>
    </xdr:to>
    <xdr:sp macro="" textlink="">
      <xdr:nvSpPr>
        <xdr:cNvPr id="133" name="フローチャート: 判断 132"/>
        <xdr:cNvSpPr/>
      </xdr:nvSpPr>
      <xdr:spPr>
        <a:xfrm>
          <a:off x="14033500" y="55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27</xdr:row>
      <xdr:rowOff>164465</xdr:rowOff>
    </xdr:from>
    <xdr:to xmlns:xdr="http://schemas.openxmlformats.org/drawingml/2006/spreadsheetDrawing">
      <xdr:col>68</xdr:col>
      <xdr:colOff>123825</xdr:colOff>
      <xdr:row>28</xdr:row>
      <xdr:rowOff>94615</xdr:rowOff>
    </xdr:to>
    <xdr:sp macro="" textlink="">
      <xdr:nvSpPr>
        <xdr:cNvPr id="134" name="フローチャート: 判断 133"/>
        <xdr:cNvSpPr/>
      </xdr:nvSpPr>
      <xdr:spPr>
        <a:xfrm>
          <a:off x="13271500" y="556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24765</xdr:rowOff>
    </xdr:from>
    <xdr:to xmlns:xdr="http://schemas.openxmlformats.org/drawingml/2006/spreadsheetDrawing">
      <xdr:col>64</xdr:col>
      <xdr:colOff>123825</xdr:colOff>
      <xdr:row>28</xdr:row>
      <xdr:rowOff>126365</xdr:rowOff>
    </xdr:to>
    <xdr:sp macro="" textlink="">
      <xdr:nvSpPr>
        <xdr:cNvPr id="135" name="フローチャート: 判断 134"/>
        <xdr:cNvSpPr/>
      </xdr:nvSpPr>
      <xdr:spPr>
        <a:xfrm>
          <a:off x="12509500" y="55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6350</xdr:rowOff>
    </xdr:from>
    <xdr:to xmlns:xdr="http://schemas.openxmlformats.org/drawingml/2006/spreadsheetDrawing">
      <xdr:col>60</xdr:col>
      <xdr:colOff>123825</xdr:colOff>
      <xdr:row>28</xdr:row>
      <xdr:rowOff>107950</xdr:rowOff>
    </xdr:to>
    <xdr:sp macro="" textlink="">
      <xdr:nvSpPr>
        <xdr:cNvPr id="136" name="フローチャート: 判断 135"/>
        <xdr:cNvSpPr/>
      </xdr:nvSpPr>
      <xdr:spPr>
        <a:xfrm>
          <a:off x="11747500" y="55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980"/>
    <xdr:sp macro="" textlink="">
      <xdr:nvSpPr>
        <xdr:cNvPr id="137" name="テキスト ボックス 136"/>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7555" cy="220980"/>
    <xdr:sp macro="" textlink="">
      <xdr:nvSpPr>
        <xdr:cNvPr id="138" name="テキスト ボックス 137"/>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7555" cy="220980"/>
    <xdr:sp macro="" textlink="">
      <xdr:nvSpPr>
        <xdr:cNvPr id="139" name="テキスト ボックス 138"/>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7555" cy="220980"/>
    <xdr:sp macro="" textlink="">
      <xdr:nvSpPr>
        <xdr:cNvPr id="140" name="テキスト ボックス 139"/>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7555" cy="220980"/>
    <xdr:sp macro="" textlink="">
      <xdr:nvSpPr>
        <xdr:cNvPr id="141" name="テキスト ボックス 140"/>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145415</xdr:rowOff>
    </xdr:from>
    <xdr:to xmlns:xdr="http://schemas.openxmlformats.org/drawingml/2006/spreadsheetDrawing">
      <xdr:col>76</xdr:col>
      <xdr:colOff>73025</xdr:colOff>
      <xdr:row>32</xdr:row>
      <xdr:rowOff>75565</xdr:rowOff>
    </xdr:to>
    <xdr:sp macro="" textlink="">
      <xdr:nvSpPr>
        <xdr:cNvPr id="142" name="楕円 141"/>
        <xdr:cNvSpPr/>
      </xdr:nvSpPr>
      <xdr:spPr>
        <a:xfrm>
          <a:off x="1474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60325</xdr:rowOff>
    </xdr:from>
    <xdr:ext cx="465455" cy="259080"/>
    <xdr:sp macro="" textlink="">
      <xdr:nvSpPr>
        <xdr:cNvPr id="143" name="債務償還比率該当値テキスト"/>
        <xdr:cNvSpPr txBox="1"/>
      </xdr:nvSpPr>
      <xdr:spPr>
        <a:xfrm>
          <a:off x="14846300" y="6146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61595</xdr:rowOff>
    </xdr:from>
    <xdr:to xmlns:xdr="http://schemas.openxmlformats.org/drawingml/2006/spreadsheetDrawing">
      <xdr:col>72</xdr:col>
      <xdr:colOff>123825</xdr:colOff>
      <xdr:row>33</xdr:row>
      <xdr:rowOff>163195</xdr:rowOff>
    </xdr:to>
    <xdr:sp macro="" textlink="">
      <xdr:nvSpPr>
        <xdr:cNvPr id="144" name="楕円 143"/>
        <xdr:cNvSpPr/>
      </xdr:nvSpPr>
      <xdr:spPr>
        <a:xfrm>
          <a:off x="1403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24765</xdr:rowOff>
    </xdr:from>
    <xdr:to xmlns:xdr="http://schemas.openxmlformats.org/drawingml/2006/spreadsheetDrawing">
      <xdr:col>76</xdr:col>
      <xdr:colOff>22225</xdr:colOff>
      <xdr:row>33</xdr:row>
      <xdr:rowOff>112395</xdr:rowOff>
    </xdr:to>
    <xdr:cxnSp macro="">
      <xdr:nvCxnSpPr>
        <xdr:cNvPr id="145" name="直線コネクタ 144"/>
        <xdr:cNvCxnSpPr/>
      </xdr:nvCxnSpPr>
      <xdr:spPr>
        <a:xfrm flipV="1">
          <a:off x="14084300" y="6282690"/>
          <a:ext cx="711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56515</xdr:rowOff>
    </xdr:from>
    <xdr:to xmlns:xdr="http://schemas.openxmlformats.org/drawingml/2006/spreadsheetDrawing">
      <xdr:col>68</xdr:col>
      <xdr:colOff>123825</xdr:colOff>
      <xdr:row>33</xdr:row>
      <xdr:rowOff>158115</xdr:rowOff>
    </xdr:to>
    <xdr:sp macro="" textlink="">
      <xdr:nvSpPr>
        <xdr:cNvPr id="146" name="楕円 145"/>
        <xdr:cNvSpPr/>
      </xdr:nvSpPr>
      <xdr:spPr>
        <a:xfrm>
          <a:off x="1327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107315</xdr:rowOff>
    </xdr:from>
    <xdr:to xmlns:xdr="http://schemas.openxmlformats.org/drawingml/2006/spreadsheetDrawing">
      <xdr:col>72</xdr:col>
      <xdr:colOff>73025</xdr:colOff>
      <xdr:row>33</xdr:row>
      <xdr:rowOff>112395</xdr:rowOff>
    </xdr:to>
    <xdr:cxnSp macro="">
      <xdr:nvCxnSpPr>
        <xdr:cNvPr id="147" name="直線コネクタ 146"/>
        <xdr:cNvCxnSpPr/>
      </xdr:nvCxnSpPr>
      <xdr:spPr>
        <a:xfrm>
          <a:off x="13322300" y="653669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109855</xdr:rowOff>
    </xdr:from>
    <xdr:to xmlns:xdr="http://schemas.openxmlformats.org/drawingml/2006/spreadsheetDrawing">
      <xdr:col>64</xdr:col>
      <xdr:colOff>123825</xdr:colOff>
      <xdr:row>33</xdr:row>
      <xdr:rowOff>40640</xdr:rowOff>
    </xdr:to>
    <xdr:sp macro="" textlink="">
      <xdr:nvSpPr>
        <xdr:cNvPr id="148" name="楕円 147"/>
        <xdr:cNvSpPr/>
      </xdr:nvSpPr>
      <xdr:spPr>
        <a:xfrm>
          <a:off x="12509500" y="63677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160655</xdr:rowOff>
    </xdr:from>
    <xdr:to xmlns:xdr="http://schemas.openxmlformats.org/drawingml/2006/spreadsheetDrawing">
      <xdr:col>68</xdr:col>
      <xdr:colOff>73025</xdr:colOff>
      <xdr:row>33</xdr:row>
      <xdr:rowOff>107315</xdr:rowOff>
    </xdr:to>
    <xdr:cxnSp macro="">
      <xdr:nvCxnSpPr>
        <xdr:cNvPr id="149" name="直線コネクタ 148"/>
        <xdr:cNvCxnSpPr/>
      </xdr:nvCxnSpPr>
      <xdr:spPr>
        <a:xfrm>
          <a:off x="12560300" y="6418580"/>
          <a:ext cx="762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116840</xdr:rowOff>
    </xdr:from>
    <xdr:to xmlns:xdr="http://schemas.openxmlformats.org/drawingml/2006/spreadsheetDrawing">
      <xdr:col>60</xdr:col>
      <xdr:colOff>123825</xdr:colOff>
      <xdr:row>33</xdr:row>
      <xdr:rowOff>46990</xdr:rowOff>
    </xdr:to>
    <xdr:sp macro="" textlink="">
      <xdr:nvSpPr>
        <xdr:cNvPr id="150" name="楕円 149"/>
        <xdr:cNvSpPr/>
      </xdr:nvSpPr>
      <xdr:spPr>
        <a:xfrm>
          <a:off x="1174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160655</xdr:rowOff>
    </xdr:from>
    <xdr:to xmlns:xdr="http://schemas.openxmlformats.org/drawingml/2006/spreadsheetDrawing">
      <xdr:col>64</xdr:col>
      <xdr:colOff>73025</xdr:colOff>
      <xdr:row>32</xdr:row>
      <xdr:rowOff>167640</xdr:rowOff>
    </xdr:to>
    <xdr:cxnSp macro="">
      <xdr:nvCxnSpPr>
        <xdr:cNvPr id="151" name="直線コネクタ 150"/>
        <xdr:cNvCxnSpPr/>
      </xdr:nvCxnSpPr>
      <xdr:spPr>
        <a:xfrm flipV="1">
          <a:off x="11798300" y="641858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26</xdr:row>
      <xdr:rowOff>87630</xdr:rowOff>
    </xdr:from>
    <xdr:ext cx="465455" cy="254635"/>
    <xdr:sp macro="" textlink="">
      <xdr:nvSpPr>
        <xdr:cNvPr id="152" name="n_1aveValue債務償還比率"/>
        <xdr:cNvSpPr txBox="1"/>
      </xdr:nvSpPr>
      <xdr:spPr>
        <a:xfrm>
          <a:off x="13836650" y="53168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111125</xdr:rowOff>
    </xdr:from>
    <xdr:ext cx="465455" cy="254635"/>
    <xdr:sp macro="" textlink="">
      <xdr:nvSpPr>
        <xdr:cNvPr id="153" name="n_2aveValue債務償還比率"/>
        <xdr:cNvSpPr txBox="1"/>
      </xdr:nvSpPr>
      <xdr:spPr>
        <a:xfrm>
          <a:off x="13087350" y="53403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143510</xdr:rowOff>
    </xdr:from>
    <xdr:ext cx="465455" cy="254635"/>
    <xdr:sp macro="" textlink="">
      <xdr:nvSpPr>
        <xdr:cNvPr id="154" name="n_3aveValue債務償還比率"/>
        <xdr:cNvSpPr txBox="1"/>
      </xdr:nvSpPr>
      <xdr:spPr>
        <a:xfrm>
          <a:off x="12325350" y="53727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124460</xdr:rowOff>
    </xdr:from>
    <xdr:ext cx="465455" cy="259080"/>
    <xdr:sp macro="" textlink="">
      <xdr:nvSpPr>
        <xdr:cNvPr id="155" name="n_4aveValue債務償還比率"/>
        <xdr:cNvSpPr txBox="1"/>
      </xdr:nvSpPr>
      <xdr:spPr>
        <a:xfrm>
          <a:off x="11563350" y="5353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33</xdr:row>
      <xdr:rowOff>154940</xdr:rowOff>
    </xdr:from>
    <xdr:ext cx="560705" cy="254635"/>
    <xdr:sp macro="" textlink="">
      <xdr:nvSpPr>
        <xdr:cNvPr id="156" name="n_1mainValue債務償還比率"/>
        <xdr:cNvSpPr txBox="1"/>
      </xdr:nvSpPr>
      <xdr:spPr>
        <a:xfrm>
          <a:off x="13790930" y="6584315"/>
          <a:ext cx="5607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33</xdr:row>
      <xdr:rowOff>149225</xdr:rowOff>
    </xdr:from>
    <xdr:ext cx="560705" cy="259080"/>
    <xdr:sp macro="" textlink="">
      <xdr:nvSpPr>
        <xdr:cNvPr id="157" name="n_2mainValue債務償還比率"/>
        <xdr:cNvSpPr txBox="1"/>
      </xdr:nvSpPr>
      <xdr:spPr>
        <a:xfrm>
          <a:off x="13041630" y="65786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31115</xdr:rowOff>
    </xdr:from>
    <xdr:ext cx="465455" cy="254635"/>
    <xdr:sp macro="" textlink="">
      <xdr:nvSpPr>
        <xdr:cNvPr id="158" name="n_3mainValue債務償還比率"/>
        <xdr:cNvSpPr txBox="1"/>
      </xdr:nvSpPr>
      <xdr:spPr>
        <a:xfrm>
          <a:off x="12325350" y="64604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38100</xdr:rowOff>
    </xdr:from>
    <xdr:ext cx="465455" cy="259080"/>
    <xdr:sp macro="" textlink="">
      <xdr:nvSpPr>
        <xdr:cNvPr id="159" name="n_4mainValue債務償還比率"/>
        <xdr:cNvSpPr txBox="1"/>
      </xdr:nvSpPr>
      <xdr:spPr>
        <a:xfrm>
          <a:off x="11563350" y="64674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760" cy="238125"/>
    <xdr:sp macro="" textlink="">
      <xdr:nvSpPr>
        <xdr:cNvPr id="163" name="テキスト ボックス 162"/>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760" cy="241300"/>
    <xdr:sp macro="" textlink="">
      <xdr:nvSpPr>
        <xdr:cNvPr id="165" name="テキスト ボックス 164"/>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2915" cy="259080"/>
    <xdr:sp macro="" textlink="">
      <xdr:nvSpPr>
        <xdr:cNvPr id="45" name="テキスト ボックス 44"/>
        <xdr:cNvSpPr txBox="1"/>
      </xdr:nvSpPr>
      <xdr:spPr>
        <a:xfrm>
          <a:off x="294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635"/>
    <xdr:sp macro="" textlink="">
      <xdr:nvSpPr>
        <xdr:cNvPr id="47" name="テキスト ボックス 46"/>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4635"/>
    <xdr:sp macro="" textlink="">
      <xdr:nvSpPr>
        <xdr:cNvPr id="53" name="テキスト ボックス 52"/>
        <xdr:cNvSpPr txBox="1"/>
      </xdr:nvSpPr>
      <xdr:spPr>
        <a:xfrm>
          <a:off x="358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4645" cy="259080"/>
    <xdr:sp macro="" textlink="">
      <xdr:nvSpPr>
        <xdr:cNvPr id="55" name="テキスト ボックス 54"/>
        <xdr:cNvSpPr txBox="1"/>
      </xdr:nvSpPr>
      <xdr:spPr>
        <a:xfrm>
          <a:off x="422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9525</xdr:rowOff>
    </xdr:from>
    <xdr:to xmlns:xdr="http://schemas.openxmlformats.org/drawingml/2006/spreadsheetDrawing">
      <xdr:col>24</xdr:col>
      <xdr:colOff>62865</xdr:colOff>
      <xdr:row>41</xdr:row>
      <xdr:rowOff>91440</xdr:rowOff>
    </xdr:to>
    <xdr:cxnSp macro="">
      <xdr:nvCxnSpPr>
        <xdr:cNvPr id="57" name="直線コネクタ 56"/>
        <xdr:cNvCxnSpPr/>
      </xdr:nvCxnSpPr>
      <xdr:spPr>
        <a:xfrm flipV="1">
          <a:off x="4634865" y="583882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95250</xdr:rowOff>
    </xdr:from>
    <xdr:ext cx="405130" cy="259080"/>
    <xdr:sp macro="" textlink="">
      <xdr:nvSpPr>
        <xdr:cNvPr id="58" name="【道路】&#10;有形固定資産減価償却率最小値テキスト"/>
        <xdr:cNvSpPr txBox="1"/>
      </xdr:nvSpPr>
      <xdr:spPr>
        <a:xfrm>
          <a:off x="4673600" y="712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91440</xdr:rowOff>
    </xdr:from>
    <xdr:to xmlns:xdr="http://schemas.openxmlformats.org/drawingml/2006/spreadsheetDrawing">
      <xdr:col>24</xdr:col>
      <xdr:colOff>152400</xdr:colOff>
      <xdr:row>41</xdr:row>
      <xdr:rowOff>91440</xdr:rowOff>
    </xdr:to>
    <xdr:cxnSp macro="">
      <xdr:nvCxnSpPr>
        <xdr:cNvPr id="59" name="直線コネクタ 58"/>
        <xdr:cNvCxnSpPr/>
      </xdr:nvCxnSpPr>
      <xdr:spPr>
        <a:xfrm>
          <a:off x="45466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127635</xdr:rowOff>
    </xdr:from>
    <xdr:ext cx="405130" cy="259080"/>
    <xdr:sp macro="" textlink="">
      <xdr:nvSpPr>
        <xdr:cNvPr id="60" name="【道路】&#10;有形固定資産減価償却率最大値テキスト"/>
        <xdr:cNvSpPr txBox="1"/>
      </xdr:nvSpPr>
      <xdr:spPr>
        <a:xfrm>
          <a:off x="4673600" y="5614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9525</xdr:rowOff>
    </xdr:from>
    <xdr:to xmlns:xdr="http://schemas.openxmlformats.org/drawingml/2006/spreadsheetDrawing">
      <xdr:col>24</xdr:col>
      <xdr:colOff>152400</xdr:colOff>
      <xdr:row>34</xdr:row>
      <xdr:rowOff>9525</xdr:rowOff>
    </xdr:to>
    <xdr:cxnSp macro="">
      <xdr:nvCxnSpPr>
        <xdr:cNvPr id="61" name="直線コネクタ 60"/>
        <xdr:cNvCxnSpPr/>
      </xdr:nvCxnSpPr>
      <xdr:spPr>
        <a:xfrm>
          <a:off x="4546600" y="58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93345</xdr:rowOff>
    </xdr:from>
    <xdr:ext cx="405130" cy="259080"/>
    <xdr:sp macro="" textlink="">
      <xdr:nvSpPr>
        <xdr:cNvPr id="62" name="【道路】&#10;有形固定資産減価償却率平均値テキスト"/>
        <xdr:cNvSpPr txBox="1"/>
      </xdr:nvSpPr>
      <xdr:spPr>
        <a:xfrm>
          <a:off x="4673600" y="6436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114935</xdr:rowOff>
    </xdr:from>
    <xdr:to xmlns:xdr="http://schemas.openxmlformats.org/drawingml/2006/spreadsheetDrawing">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61595</xdr:rowOff>
    </xdr:from>
    <xdr:to xmlns:xdr="http://schemas.openxmlformats.org/drawingml/2006/spreadsheetDrawing">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8255</xdr:rowOff>
    </xdr:from>
    <xdr:to xmlns:xdr="http://schemas.openxmlformats.org/drawingml/2006/spreadsheetDrawing">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17780</xdr:rowOff>
    </xdr:from>
    <xdr:to xmlns:xdr="http://schemas.openxmlformats.org/drawingml/2006/spreadsheetDrawing">
      <xdr:col>24</xdr:col>
      <xdr:colOff>114300</xdr:colOff>
      <xdr:row>37</xdr:row>
      <xdr:rowOff>119380</xdr:rowOff>
    </xdr:to>
    <xdr:sp macro="" textlink="">
      <xdr:nvSpPr>
        <xdr:cNvPr id="73" name="楕円 72"/>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40640</xdr:rowOff>
    </xdr:from>
    <xdr:ext cx="405130" cy="254635"/>
    <xdr:sp macro="" textlink="">
      <xdr:nvSpPr>
        <xdr:cNvPr id="74" name="【道路】&#10;有形固定資産減価償却率該当値テキスト"/>
        <xdr:cNvSpPr txBox="1"/>
      </xdr:nvSpPr>
      <xdr:spPr>
        <a:xfrm>
          <a:off x="4673600" y="62128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66675</xdr:rowOff>
    </xdr:from>
    <xdr:to xmlns:xdr="http://schemas.openxmlformats.org/drawingml/2006/spreadsheetDrawing">
      <xdr:col>24</xdr:col>
      <xdr:colOff>63500</xdr:colOff>
      <xdr:row>37</xdr:row>
      <xdr:rowOff>68580</xdr:rowOff>
    </xdr:to>
    <xdr:cxnSp macro="">
      <xdr:nvCxnSpPr>
        <xdr:cNvPr id="76" name="直線コネクタ 75"/>
        <xdr:cNvCxnSpPr/>
      </xdr:nvCxnSpPr>
      <xdr:spPr>
        <a:xfrm>
          <a:off x="3797300" y="6410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29210</xdr:rowOff>
    </xdr:from>
    <xdr:to xmlns:xdr="http://schemas.openxmlformats.org/drawingml/2006/spreadsheetDrawing">
      <xdr:col>19</xdr:col>
      <xdr:colOff>177800</xdr:colOff>
      <xdr:row>37</xdr:row>
      <xdr:rowOff>66675</xdr:rowOff>
    </xdr:to>
    <xdr:cxnSp macro="">
      <xdr:nvCxnSpPr>
        <xdr:cNvPr id="78" name="直線コネクタ 77"/>
        <xdr:cNvCxnSpPr/>
      </xdr:nvCxnSpPr>
      <xdr:spPr>
        <a:xfrm>
          <a:off x="2908300" y="63728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111125</xdr:rowOff>
    </xdr:from>
    <xdr:to xmlns:xdr="http://schemas.openxmlformats.org/drawingml/2006/spreadsheetDrawing">
      <xdr:col>10</xdr:col>
      <xdr:colOff>165100</xdr:colOff>
      <xdr:row>37</xdr:row>
      <xdr:rowOff>41275</xdr:rowOff>
    </xdr:to>
    <xdr:sp macro="" textlink="">
      <xdr:nvSpPr>
        <xdr:cNvPr id="79" name="楕円 78"/>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161925</xdr:rowOff>
    </xdr:from>
    <xdr:to xmlns:xdr="http://schemas.openxmlformats.org/drawingml/2006/spreadsheetDrawing">
      <xdr:col>15</xdr:col>
      <xdr:colOff>50800</xdr:colOff>
      <xdr:row>37</xdr:row>
      <xdr:rowOff>29210</xdr:rowOff>
    </xdr:to>
    <xdr:cxnSp macro="">
      <xdr:nvCxnSpPr>
        <xdr:cNvPr id="80" name="直線コネクタ 79"/>
        <xdr:cNvCxnSpPr/>
      </xdr:nvCxnSpPr>
      <xdr:spPr>
        <a:xfrm>
          <a:off x="2019300" y="63341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52070</xdr:rowOff>
    </xdr:from>
    <xdr:ext cx="405130" cy="254635"/>
    <xdr:sp macro="" textlink="">
      <xdr:nvSpPr>
        <xdr:cNvPr id="81" name="n_1aveValue【道路】&#10;有形固定資産減価償却率"/>
        <xdr:cNvSpPr txBox="1"/>
      </xdr:nvSpPr>
      <xdr:spPr>
        <a:xfrm>
          <a:off x="3582035" y="65671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154940</xdr:rowOff>
    </xdr:from>
    <xdr:ext cx="400685" cy="254635"/>
    <xdr:sp macro="" textlink="">
      <xdr:nvSpPr>
        <xdr:cNvPr id="82" name="n_2aveValue【道路】&#10;有形固定資産減価償却率"/>
        <xdr:cNvSpPr txBox="1"/>
      </xdr:nvSpPr>
      <xdr:spPr>
        <a:xfrm>
          <a:off x="2705735" y="64985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100965</xdr:rowOff>
    </xdr:from>
    <xdr:ext cx="400685" cy="254635"/>
    <xdr:sp macro="" textlink="">
      <xdr:nvSpPr>
        <xdr:cNvPr id="83" name="n_3aveValue【道路】&#10;有形固定資産減価償却率"/>
        <xdr:cNvSpPr txBox="1"/>
      </xdr:nvSpPr>
      <xdr:spPr>
        <a:xfrm>
          <a:off x="1816735" y="64446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126365</xdr:rowOff>
    </xdr:from>
    <xdr:ext cx="400685" cy="259080"/>
    <xdr:sp macro="" textlink="">
      <xdr:nvSpPr>
        <xdr:cNvPr id="84" name="n_4aveValue【道路】&#10;有形固定資産減価償却率"/>
        <xdr:cNvSpPr txBox="1"/>
      </xdr:nvSpPr>
      <xdr:spPr>
        <a:xfrm>
          <a:off x="927735" y="61271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133985</xdr:rowOff>
    </xdr:from>
    <xdr:ext cx="405130" cy="254635"/>
    <xdr:sp macro="" textlink="">
      <xdr:nvSpPr>
        <xdr:cNvPr id="85" name="n_1mainValue【道路】&#10;有形固定資産減価償却率"/>
        <xdr:cNvSpPr txBox="1"/>
      </xdr:nvSpPr>
      <xdr:spPr>
        <a:xfrm>
          <a:off x="3582035" y="61347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95885</xdr:rowOff>
    </xdr:from>
    <xdr:ext cx="400685" cy="259080"/>
    <xdr:sp macro="" textlink="">
      <xdr:nvSpPr>
        <xdr:cNvPr id="86" name="n_2mainValue【道路】&#10;有形固定資産減価償却率"/>
        <xdr:cNvSpPr txBox="1"/>
      </xdr:nvSpPr>
      <xdr:spPr>
        <a:xfrm>
          <a:off x="2705735" y="60966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57785</xdr:rowOff>
    </xdr:from>
    <xdr:ext cx="400685" cy="259080"/>
    <xdr:sp macro="" textlink="">
      <xdr:nvSpPr>
        <xdr:cNvPr id="87" name="n_3mainValue【道路】&#10;有形固定資産減価償却率"/>
        <xdr:cNvSpPr txBox="1"/>
      </xdr:nvSpPr>
      <xdr:spPr>
        <a:xfrm>
          <a:off x="1816735" y="60585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96" name="テキスト ボックス 95"/>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8" name="直線コネクタ 9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99" name="テキスト ボックス 98"/>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0" name="直線コネクタ 9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4635"/>
    <xdr:sp macro="" textlink="">
      <xdr:nvSpPr>
        <xdr:cNvPr id="101" name="テキスト ボックス 100"/>
        <xdr:cNvSpPr txBox="1"/>
      </xdr:nvSpPr>
      <xdr:spPr>
        <a:xfrm>
          <a:off x="6072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2" name="直線コネクタ 10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1185" cy="259080"/>
    <xdr:sp macro="" textlink="">
      <xdr:nvSpPr>
        <xdr:cNvPr id="103" name="テキスト ボックス 102"/>
        <xdr:cNvSpPr txBox="1"/>
      </xdr:nvSpPr>
      <xdr:spPr>
        <a:xfrm>
          <a:off x="6008370" y="633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4" name="直線コネクタ 10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1185" cy="259080"/>
    <xdr:sp macro="" textlink="">
      <xdr:nvSpPr>
        <xdr:cNvPr id="105" name="テキスト ボックス 104"/>
        <xdr:cNvSpPr txBox="1"/>
      </xdr:nvSpPr>
      <xdr:spPr>
        <a:xfrm>
          <a:off x="6008370" y="595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6" name="直線コネクタ 10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1185" cy="254635"/>
    <xdr:sp macro="" textlink="">
      <xdr:nvSpPr>
        <xdr:cNvPr id="107" name="テキスト ボックス 106"/>
        <xdr:cNvSpPr txBox="1"/>
      </xdr:nvSpPr>
      <xdr:spPr>
        <a:xfrm>
          <a:off x="6008370" y="557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185" cy="259080"/>
    <xdr:sp macro="" textlink="">
      <xdr:nvSpPr>
        <xdr:cNvPr id="109" name="テキスト ボックス 108"/>
        <xdr:cNvSpPr txBox="1"/>
      </xdr:nvSpPr>
      <xdr:spPr>
        <a:xfrm>
          <a:off x="6008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57785</xdr:rowOff>
    </xdr:from>
    <xdr:to xmlns:xdr="http://schemas.openxmlformats.org/drawingml/2006/spreadsheetDrawing">
      <xdr:col>54</xdr:col>
      <xdr:colOff>189865</xdr:colOff>
      <xdr:row>41</xdr:row>
      <xdr:rowOff>147955</xdr:rowOff>
    </xdr:to>
    <xdr:cxnSp macro="">
      <xdr:nvCxnSpPr>
        <xdr:cNvPr id="111" name="直線コネクタ 110"/>
        <xdr:cNvCxnSpPr/>
      </xdr:nvCxnSpPr>
      <xdr:spPr>
        <a:xfrm flipV="1">
          <a:off x="10476865" y="571563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151765</xdr:rowOff>
    </xdr:from>
    <xdr:ext cx="469900" cy="259080"/>
    <xdr:sp macro="" textlink="">
      <xdr:nvSpPr>
        <xdr:cNvPr id="112" name="【道路】&#10;一人当たり延長最小値テキスト"/>
        <xdr:cNvSpPr txBox="1"/>
      </xdr:nvSpPr>
      <xdr:spPr>
        <a:xfrm>
          <a:off x="10515600" y="718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147955</xdr:rowOff>
    </xdr:from>
    <xdr:to xmlns:xdr="http://schemas.openxmlformats.org/drawingml/2006/spreadsheetDrawing">
      <xdr:col>55</xdr:col>
      <xdr:colOff>88900</xdr:colOff>
      <xdr:row>41</xdr:row>
      <xdr:rowOff>147955</xdr:rowOff>
    </xdr:to>
    <xdr:cxnSp macro="">
      <xdr:nvCxnSpPr>
        <xdr:cNvPr id="113" name="直線コネクタ 112"/>
        <xdr:cNvCxnSpPr/>
      </xdr:nvCxnSpPr>
      <xdr:spPr>
        <a:xfrm>
          <a:off x="10388600" y="717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4445</xdr:rowOff>
    </xdr:from>
    <xdr:ext cx="598805" cy="259080"/>
    <xdr:sp macro="" textlink="">
      <xdr:nvSpPr>
        <xdr:cNvPr id="114" name="【道路】&#10;一人当たり延長最大値テキスト"/>
        <xdr:cNvSpPr txBox="1"/>
      </xdr:nvSpPr>
      <xdr:spPr>
        <a:xfrm>
          <a:off x="10515600" y="5490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57785</xdr:rowOff>
    </xdr:from>
    <xdr:to xmlns:xdr="http://schemas.openxmlformats.org/drawingml/2006/spreadsheetDrawing">
      <xdr:col>55</xdr:col>
      <xdr:colOff>88900</xdr:colOff>
      <xdr:row>33</xdr:row>
      <xdr:rowOff>57785</xdr:rowOff>
    </xdr:to>
    <xdr:cxnSp macro="">
      <xdr:nvCxnSpPr>
        <xdr:cNvPr id="115" name="直線コネクタ 114"/>
        <xdr:cNvCxnSpPr/>
      </xdr:nvCxnSpPr>
      <xdr:spPr>
        <a:xfrm>
          <a:off x="10388600" y="571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85090</xdr:rowOff>
    </xdr:from>
    <xdr:ext cx="534670" cy="259080"/>
    <xdr:sp macro="" textlink="">
      <xdr:nvSpPr>
        <xdr:cNvPr id="116" name="【道路】&#10;一人当たり延長平均値テキスト"/>
        <xdr:cNvSpPr txBox="1"/>
      </xdr:nvSpPr>
      <xdr:spPr>
        <a:xfrm>
          <a:off x="10515600" y="6771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106045</xdr:rowOff>
    </xdr:from>
    <xdr:to xmlns:xdr="http://schemas.openxmlformats.org/drawingml/2006/spreadsheetDrawing">
      <xdr:col>55</xdr:col>
      <xdr:colOff>50800</xdr:colOff>
      <xdr:row>40</xdr:row>
      <xdr:rowOff>36195</xdr:rowOff>
    </xdr:to>
    <xdr:sp macro="" textlink="">
      <xdr:nvSpPr>
        <xdr:cNvPr id="117" name="フローチャート: 判断 116"/>
        <xdr:cNvSpPr/>
      </xdr:nvSpPr>
      <xdr:spPr>
        <a:xfrm>
          <a:off x="10426700" y="679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99060</xdr:rowOff>
    </xdr:from>
    <xdr:to xmlns:xdr="http://schemas.openxmlformats.org/drawingml/2006/spreadsheetDrawing">
      <xdr:col>50</xdr:col>
      <xdr:colOff>165100</xdr:colOff>
      <xdr:row>40</xdr:row>
      <xdr:rowOff>29210</xdr:rowOff>
    </xdr:to>
    <xdr:sp macro="" textlink="">
      <xdr:nvSpPr>
        <xdr:cNvPr id="118" name="フローチャート: 判断 117"/>
        <xdr:cNvSpPr/>
      </xdr:nvSpPr>
      <xdr:spPr>
        <a:xfrm>
          <a:off x="9588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93980</xdr:rowOff>
    </xdr:from>
    <xdr:to xmlns:xdr="http://schemas.openxmlformats.org/drawingml/2006/spreadsheetDrawing">
      <xdr:col>46</xdr:col>
      <xdr:colOff>38100</xdr:colOff>
      <xdr:row>40</xdr:row>
      <xdr:rowOff>24130</xdr:rowOff>
    </xdr:to>
    <xdr:sp macro="" textlink="">
      <xdr:nvSpPr>
        <xdr:cNvPr id="119" name="フローチャート: 判断 118"/>
        <xdr:cNvSpPr/>
      </xdr:nvSpPr>
      <xdr:spPr>
        <a:xfrm>
          <a:off x="8699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89535</xdr:rowOff>
    </xdr:from>
    <xdr:to xmlns:xdr="http://schemas.openxmlformats.org/drawingml/2006/spreadsheetDrawing">
      <xdr:col>41</xdr:col>
      <xdr:colOff>101600</xdr:colOff>
      <xdr:row>40</xdr:row>
      <xdr:rowOff>19685</xdr:rowOff>
    </xdr:to>
    <xdr:sp macro="" textlink="">
      <xdr:nvSpPr>
        <xdr:cNvPr id="120" name="フローチャート: 判断 119"/>
        <xdr:cNvSpPr/>
      </xdr:nvSpPr>
      <xdr:spPr>
        <a:xfrm>
          <a:off x="7810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83820</xdr:rowOff>
    </xdr:from>
    <xdr:to xmlns:xdr="http://schemas.openxmlformats.org/drawingml/2006/spreadsheetDrawing">
      <xdr:col>36</xdr:col>
      <xdr:colOff>165100</xdr:colOff>
      <xdr:row>40</xdr:row>
      <xdr:rowOff>13970</xdr:rowOff>
    </xdr:to>
    <xdr:sp macro="" textlink="">
      <xdr:nvSpPr>
        <xdr:cNvPr id="121" name="フローチャート: 判断 120"/>
        <xdr:cNvSpPr/>
      </xdr:nvSpPr>
      <xdr:spPr>
        <a:xfrm>
          <a:off x="6921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105410</xdr:rowOff>
    </xdr:from>
    <xdr:to xmlns:xdr="http://schemas.openxmlformats.org/drawingml/2006/spreadsheetDrawing">
      <xdr:col>55</xdr:col>
      <xdr:colOff>50800</xdr:colOff>
      <xdr:row>40</xdr:row>
      <xdr:rowOff>35560</xdr:rowOff>
    </xdr:to>
    <xdr:sp macro="" textlink="">
      <xdr:nvSpPr>
        <xdr:cNvPr id="127" name="楕円 126"/>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128270</xdr:rowOff>
    </xdr:from>
    <xdr:ext cx="534670" cy="259080"/>
    <xdr:sp macro="" textlink="">
      <xdr:nvSpPr>
        <xdr:cNvPr id="128" name="【道路】&#10;一人当たり延長該当値テキスト"/>
        <xdr:cNvSpPr txBox="1"/>
      </xdr:nvSpPr>
      <xdr:spPr>
        <a:xfrm>
          <a:off x="10515600" y="664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41910</xdr:rowOff>
    </xdr:to>
    <xdr:sp macro="" textlink="">
      <xdr:nvSpPr>
        <xdr:cNvPr id="129" name="楕円 128"/>
        <xdr:cNvSpPr/>
      </xdr:nvSpPr>
      <xdr:spPr>
        <a:xfrm>
          <a:off x="9588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156210</xdr:rowOff>
    </xdr:from>
    <xdr:to xmlns:xdr="http://schemas.openxmlformats.org/drawingml/2006/spreadsheetDrawing">
      <xdr:col>55</xdr:col>
      <xdr:colOff>0</xdr:colOff>
      <xdr:row>39</xdr:row>
      <xdr:rowOff>162560</xdr:rowOff>
    </xdr:to>
    <xdr:cxnSp macro="">
      <xdr:nvCxnSpPr>
        <xdr:cNvPr id="130" name="直線コネクタ 129"/>
        <xdr:cNvCxnSpPr/>
      </xdr:nvCxnSpPr>
      <xdr:spPr>
        <a:xfrm flipV="1">
          <a:off x="9639300" y="68427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122555</xdr:rowOff>
    </xdr:from>
    <xdr:to xmlns:xdr="http://schemas.openxmlformats.org/drawingml/2006/spreadsheetDrawing">
      <xdr:col>46</xdr:col>
      <xdr:colOff>38100</xdr:colOff>
      <xdr:row>40</xdr:row>
      <xdr:rowOff>52705</xdr:rowOff>
    </xdr:to>
    <xdr:sp macro="" textlink="">
      <xdr:nvSpPr>
        <xdr:cNvPr id="131" name="楕円 130"/>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162560</xdr:rowOff>
    </xdr:from>
    <xdr:to xmlns:xdr="http://schemas.openxmlformats.org/drawingml/2006/spreadsheetDrawing">
      <xdr:col>50</xdr:col>
      <xdr:colOff>114300</xdr:colOff>
      <xdr:row>40</xdr:row>
      <xdr:rowOff>1905</xdr:rowOff>
    </xdr:to>
    <xdr:cxnSp macro="">
      <xdr:nvCxnSpPr>
        <xdr:cNvPr id="132" name="直線コネクタ 131"/>
        <xdr:cNvCxnSpPr/>
      </xdr:nvCxnSpPr>
      <xdr:spPr>
        <a:xfrm flipV="1">
          <a:off x="8750300" y="68491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127635</xdr:rowOff>
    </xdr:from>
    <xdr:to xmlns:xdr="http://schemas.openxmlformats.org/drawingml/2006/spreadsheetDrawing">
      <xdr:col>41</xdr:col>
      <xdr:colOff>101600</xdr:colOff>
      <xdr:row>40</xdr:row>
      <xdr:rowOff>57785</xdr:rowOff>
    </xdr:to>
    <xdr:sp macro="" textlink="">
      <xdr:nvSpPr>
        <xdr:cNvPr id="133" name="楕円 132"/>
        <xdr:cNvSpPr/>
      </xdr:nvSpPr>
      <xdr:spPr>
        <a:xfrm>
          <a:off x="78105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1905</xdr:rowOff>
    </xdr:from>
    <xdr:to xmlns:xdr="http://schemas.openxmlformats.org/drawingml/2006/spreadsheetDrawing">
      <xdr:col>45</xdr:col>
      <xdr:colOff>177800</xdr:colOff>
      <xdr:row>40</xdr:row>
      <xdr:rowOff>6985</xdr:rowOff>
    </xdr:to>
    <xdr:cxnSp macro="">
      <xdr:nvCxnSpPr>
        <xdr:cNvPr id="134" name="直線コネクタ 133"/>
        <xdr:cNvCxnSpPr/>
      </xdr:nvCxnSpPr>
      <xdr:spPr>
        <a:xfrm flipV="1">
          <a:off x="7861300" y="68599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45720</xdr:rowOff>
    </xdr:from>
    <xdr:ext cx="534670" cy="259080"/>
    <xdr:sp macro="" textlink="">
      <xdr:nvSpPr>
        <xdr:cNvPr id="135" name="n_1aveValue【道路】&#10;一人当たり延長"/>
        <xdr:cNvSpPr txBox="1"/>
      </xdr:nvSpPr>
      <xdr:spPr>
        <a:xfrm>
          <a:off x="9359265"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40640</xdr:rowOff>
    </xdr:from>
    <xdr:ext cx="530225" cy="254635"/>
    <xdr:sp macro="" textlink="">
      <xdr:nvSpPr>
        <xdr:cNvPr id="136" name="n_2aveValue【道路】&#10;一人当たり延長"/>
        <xdr:cNvSpPr txBox="1"/>
      </xdr:nvSpPr>
      <xdr:spPr>
        <a:xfrm>
          <a:off x="8482965" y="6555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36195</xdr:rowOff>
    </xdr:from>
    <xdr:ext cx="530225" cy="259080"/>
    <xdr:sp macro="" textlink="">
      <xdr:nvSpPr>
        <xdr:cNvPr id="137" name="n_3aveValue【道路】&#10;一人当たり延長"/>
        <xdr:cNvSpPr txBox="1"/>
      </xdr:nvSpPr>
      <xdr:spPr>
        <a:xfrm>
          <a:off x="7593965" y="6551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30480</xdr:rowOff>
    </xdr:from>
    <xdr:ext cx="530225" cy="254635"/>
    <xdr:sp macro="" textlink="">
      <xdr:nvSpPr>
        <xdr:cNvPr id="138" name="n_4aveValue【道路】&#10;一人当たり延長"/>
        <xdr:cNvSpPr txBox="1"/>
      </xdr:nvSpPr>
      <xdr:spPr>
        <a:xfrm>
          <a:off x="6704965" y="6545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33020</xdr:rowOff>
    </xdr:from>
    <xdr:ext cx="534670" cy="259080"/>
    <xdr:sp macro="" textlink="">
      <xdr:nvSpPr>
        <xdr:cNvPr id="139" name="n_1mainValue【道路】&#10;一人当たり延長"/>
        <xdr:cNvSpPr txBox="1"/>
      </xdr:nvSpPr>
      <xdr:spPr>
        <a:xfrm>
          <a:off x="9359265" y="689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43815</xdr:rowOff>
    </xdr:from>
    <xdr:ext cx="530225" cy="254635"/>
    <xdr:sp macro="" textlink="">
      <xdr:nvSpPr>
        <xdr:cNvPr id="140" name="n_2mainValue【道路】&#10;一人当たり延長"/>
        <xdr:cNvSpPr txBox="1"/>
      </xdr:nvSpPr>
      <xdr:spPr>
        <a:xfrm>
          <a:off x="8482965" y="6901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48895</xdr:rowOff>
    </xdr:from>
    <xdr:ext cx="530225" cy="259080"/>
    <xdr:sp macro="" textlink="">
      <xdr:nvSpPr>
        <xdr:cNvPr id="141" name="n_3mainValue【道路】&#10;一人当たり延長"/>
        <xdr:cNvSpPr txBox="1"/>
      </xdr:nvSpPr>
      <xdr:spPr>
        <a:xfrm>
          <a:off x="7593965" y="6906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50" name="テキスト ボックス 149"/>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915" cy="254635"/>
    <xdr:sp macro="" textlink="">
      <xdr:nvSpPr>
        <xdr:cNvPr id="152" name="テキスト ボックス 151"/>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3" name="直線コネクタ 152"/>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4635"/>
    <xdr:sp macro="" textlink="">
      <xdr:nvSpPr>
        <xdr:cNvPr id="154" name="テキスト ボックス 153"/>
        <xdr:cNvSpPr txBox="1"/>
      </xdr:nvSpPr>
      <xdr:spPr>
        <a:xfrm>
          <a:off x="358775" y="108305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5" name="直線コネクタ 154"/>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4635"/>
    <xdr:sp macro="" textlink="">
      <xdr:nvSpPr>
        <xdr:cNvPr id="156" name="テキスト ボックス 155"/>
        <xdr:cNvSpPr txBox="1"/>
      </xdr:nvSpPr>
      <xdr:spPr>
        <a:xfrm>
          <a:off x="358775" y="103733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57" name="直線コネクタ 156"/>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4635"/>
    <xdr:sp macro="" textlink="">
      <xdr:nvSpPr>
        <xdr:cNvPr id="158" name="テキスト ボックス 157"/>
        <xdr:cNvSpPr txBox="1"/>
      </xdr:nvSpPr>
      <xdr:spPr>
        <a:xfrm>
          <a:off x="358775" y="99161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9" name="直線コネクタ 158"/>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4635"/>
    <xdr:sp macro="" textlink="">
      <xdr:nvSpPr>
        <xdr:cNvPr id="160" name="テキスト ボックス 159"/>
        <xdr:cNvSpPr txBox="1"/>
      </xdr:nvSpPr>
      <xdr:spPr>
        <a:xfrm>
          <a:off x="358775" y="94589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645" cy="254635"/>
    <xdr:sp macro="" textlink="">
      <xdr:nvSpPr>
        <xdr:cNvPr id="162" name="テキスト ボックス 161"/>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4445</xdr:rowOff>
    </xdr:from>
    <xdr:to xmlns:xdr="http://schemas.openxmlformats.org/drawingml/2006/spreadsheetDrawing">
      <xdr:col>24</xdr:col>
      <xdr:colOff>62865</xdr:colOff>
      <xdr:row>63</xdr:row>
      <xdr:rowOff>162560</xdr:rowOff>
    </xdr:to>
    <xdr:cxnSp macro="">
      <xdr:nvCxnSpPr>
        <xdr:cNvPr id="164" name="直線コネクタ 163"/>
        <xdr:cNvCxnSpPr/>
      </xdr:nvCxnSpPr>
      <xdr:spPr>
        <a:xfrm flipV="1">
          <a:off x="4634865" y="977709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166370</xdr:rowOff>
    </xdr:from>
    <xdr:ext cx="405130" cy="254635"/>
    <xdr:sp macro="" textlink="">
      <xdr:nvSpPr>
        <xdr:cNvPr id="165" name="【橋りょう・トンネル】&#10;有形固定資産減価償却率最小値テキスト"/>
        <xdr:cNvSpPr txBox="1"/>
      </xdr:nvSpPr>
      <xdr:spPr>
        <a:xfrm>
          <a:off x="4673600" y="109677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162560</xdr:rowOff>
    </xdr:from>
    <xdr:to xmlns:xdr="http://schemas.openxmlformats.org/drawingml/2006/spreadsheetDrawing">
      <xdr:col>24</xdr:col>
      <xdr:colOff>152400</xdr:colOff>
      <xdr:row>63</xdr:row>
      <xdr:rowOff>162560</xdr:rowOff>
    </xdr:to>
    <xdr:cxnSp macro="">
      <xdr:nvCxnSpPr>
        <xdr:cNvPr id="166" name="直線コネクタ 165"/>
        <xdr:cNvCxnSpPr/>
      </xdr:nvCxnSpPr>
      <xdr:spPr>
        <a:xfrm>
          <a:off x="4546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122555</xdr:rowOff>
    </xdr:from>
    <xdr:ext cx="405130" cy="254635"/>
    <xdr:sp macro="" textlink="">
      <xdr:nvSpPr>
        <xdr:cNvPr id="167" name="【橋りょう・トンネル】&#10;有形固定資産減価償却率最大値テキスト"/>
        <xdr:cNvSpPr txBox="1"/>
      </xdr:nvSpPr>
      <xdr:spPr>
        <a:xfrm>
          <a:off x="4673600" y="9552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4445</xdr:rowOff>
    </xdr:from>
    <xdr:to xmlns:xdr="http://schemas.openxmlformats.org/drawingml/2006/spreadsheetDrawing">
      <xdr:col>24</xdr:col>
      <xdr:colOff>152400</xdr:colOff>
      <xdr:row>57</xdr:row>
      <xdr:rowOff>4445</xdr:rowOff>
    </xdr:to>
    <xdr:cxnSp macro="">
      <xdr:nvCxnSpPr>
        <xdr:cNvPr id="168" name="直線コネクタ 167"/>
        <xdr:cNvCxnSpPr/>
      </xdr:nvCxnSpPr>
      <xdr:spPr>
        <a:xfrm>
          <a:off x="4546600" y="977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101600</xdr:rowOff>
    </xdr:from>
    <xdr:ext cx="405130" cy="259080"/>
    <xdr:sp macro="" textlink="">
      <xdr:nvSpPr>
        <xdr:cNvPr id="169" name="【橋りょう・トンネル】&#10;有形固定資産減価償却率平均値テキスト"/>
        <xdr:cNvSpPr txBox="1"/>
      </xdr:nvSpPr>
      <xdr:spPr>
        <a:xfrm>
          <a:off x="4673600" y="10560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123190</xdr:rowOff>
    </xdr:from>
    <xdr:to xmlns:xdr="http://schemas.openxmlformats.org/drawingml/2006/spreadsheetDrawing">
      <xdr:col>24</xdr:col>
      <xdr:colOff>114300</xdr:colOff>
      <xdr:row>62</xdr:row>
      <xdr:rowOff>53340</xdr:rowOff>
    </xdr:to>
    <xdr:sp macro="" textlink="">
      <xdr:nvSpPr>
        <xdr:cNvPr id="170" name="フローチャート: 判断 169"/>
        <xdr:cNvSpPr/>
      </xdr:nvSpPr>
      <xdr:spPr>
        <a:xfrm>
          <a:off x="4584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52070</xdr:rowOff>
    </xdr:from>
    <xdr:to xmlns:xdr="http://schemas.openxmlformats.org/drawingml/2006/spreadsheetDrawing">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13335</xdr:rowOff>
    </xdr:from>
    <xdr:to xmlns:xdr="http://schemas.openxmlformats.org/drawingml/2006/spreadsheetDrawing">
      <xdr:col>15</xdr:col>
      <xdr:colOff>101600</xdr:colOff>
      <xdr:row>61</xdr:row>
      <xdr:rowOff>114935</xdr:rowOff>
    </xdr:to>
    <xdr:sp macro="" textlink="">
      <xdr:nvSpPr>
        <xdr:cNvPr id="172" name="フローチャート: 判断 171"/>
        <xdr:cNvSpPr/>
      </xdr:nvSpPr>
      <xdr:spPr>
        <a:xfrm>
          <a:off x="2857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24765</xdr:rowOff>
    </xdr:from>
    <xdr:to xmlns:xdr="http://schemas.openxmlformats.org/drawingml/2006/spreadsheetDrawing">
      <xdr:col>10</xdr:col>
      <xdr:colOff>165100</xdr:colOff>
      <xdr:row>61</xdr:row>
      <xdr:rowOff>126365</xdr:rowOff>
    </xdr:to>
    <xdr:sp macro="" textlink="">
      <xdr:nvSpPr>
        <xdr:cNvPr id="173" name="フローチャート: 判断 172"/>
        <xdr:cNvSpPr/>
      </xdr:nvSpPr>
      <xdr:spPr>
        <a:xfrm>
          <a:off x="1968500" y="104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152400</xdr:rowOff>
    </xdr:from>
    <xdr:to xmlns:xdr="http://schemas.openxmlformats.org/drawingml/2006/spreadsheetDrawing">
      <xdr:col>6</xdr:col>
      <xdr:colOff>38100</xdr:colOff>
      <xdr:row>61</xdr:row>
      <xdr:rowOff>82550</xdr:rowOff>
    </xdr:to>
    <xdr:sp macro="" textlink="">
      <xdr:nvSpPr>
        <xdr:cNvPr id="174" name="フローチャート: 判断 173"/>
        <xdr:cNvSpPr/>
      </xdr:nvSpPr>
      <xdr:spPr>
        <a:xfrm>
          <a:off x="1079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75" name="テキスト ボックス 174"/>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76" name="テキスト ボックス 175"/>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77" name="テキスト ボックス 176"/>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78" name="テキスト ボックス 177"/>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79" name="テキスト ボックス 178"/>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136525</xdr:rowOff>
    </xdr:from>
    <xdr:to xmlns:xdr="http://schemas.openxmlformats.org/drawingml/2006/spreadsheetDrawing">
      <xdr:col>24</xdr:col>
      <xdr:colOff>114300</xdr:colOff>
      <xdr:row>59</xdr:row>
      <xdr:rowOff>66675</xdr:rowOff>
    </xdr:to>
    <xdr:sp macro="" textlink="">
      <xdr:nvSpPr>
        <xdr:cNvPr id="180" name="楕円 179"/>
        <xdr:cNvSpPr/>
      </xdr:nvSpPr>
      <xdr:spPr>
        <a:xfrm>
          <a:off x="45847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159385</xdr:rowOff>
    </xdr:from>
    <xdr:ext cx="405130" cy="258445"/>
    <xdr:sp macro="" textlink="">
      <xdr:nvSpPr>
        <xdr:cNvPr id="181" name="【橋りょう・トンネル】&#10;有形固定資産減価償却率該当値テキスト"/>
        <xdr:cNvSpPr txBox="1"/>
      </xdr:nvSpPr>
      <xdr:spPr>
        <a:xfrm>
          <a:off x="4673600" y="9932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152400</xdr:rowOff>
    </xdr:from>
    <xdr:to xmlns:xdr="http://schemas.openxmlformats.org/drawingml/2006/spreadsheetDrawing">
      <xdr:col>20</xdr:col>
      <xdr:colOff>38100</xdr:colOff>
      <xdr:row>59</xdr:row>
      <xdr:rowOff>82550</xdr:rowOff>
    </xdr:to>
    <xdr:sp macro="" textlink="">
      <xdr:nvSpPr>
        <xdr:cNvPr id="182" name="楕円 181"/>
        <xdr:cNvSpPr/>
      </xdr:nvSpPr>
      <xdr:spPr>
        <a:xfrm>
          <a:off x="3746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15875</xdr:rowOff>
    </xdr:from>
    <xdr:to xmlns:xdr="http://schemas.openxmlformats.org/drawingml/2006/spreadsheetDrawing">
      <xdr:col>24</xdr:col>
      <xdr:colOff>63500</xdr:colOff>
      <xdr:row>59</xdr:row>
      <xdr:rowOff>31750</xdr:rowOff>
    </xdr:to>
    <xdr:cxnSp macro="">
      <xdr:nvCxnSpPr>
        <xdr:cNvPr id="183" name="直線コネクタ 182"/>
        <xdr:cNvCxnSpPr/>
      </xdr:nvCxnSpPr>
      <xdr:spPr>
        <a:xfrm flipV="1">
          <a:off x="3797300" y="101314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113665</xdr:rowOff>
    </xdr:from>
    <xdr:to xmlns:xdr="http://schemas.openxmlformats.org/drawingml/2006/spreadsheetDrawing">
      <xdr:col>15</xdr:col>
      <xdr:colOff>101600</xdr:colOff>
      <xdr:row>59</xdr:row>
      <xdr:rowOff>43815</xdr:rowOff>
    </xdr:to>
    <xdr:sp macro="" textlink="">
      <xdr:nvSpPr>
        <xdr:cNvPr id="184" name="楕円 183"/>
        <xdr:cNvSpPr/>
      </xdr:nvSpPr>
      <xdr:spPr>
        <a:xfrm>
          <a:off x="2857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164465</xdr:rowOff>
    </xdr:from>
    <xdr:to xmlns:xdr="http://schemas.openxmlformats.org/drawingml/2006/spreadsheetDrawing">
      <xdr:col>19</xdr:col>
      <xdr:colOff>177800</xdr:colOff>
      <xdr:row>59</xdr:row>
      <xdr:rowOff>31750</xdr:rowOff>
    </xdr:to>
    <xdr:cxnSp macro="">
      <xdr:nvCxnSpPr>
        <xdr:cNvPr id="185" name="直線コネクタ 184"/>
        <xdr:cNvCxnSpPr/>
      </xdr:nvCxnSpPr>
      <xdr:spPr>
        <a:xfrm>
          <a:off x="2908300" y="101085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86" name="楕円 185"/>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125730</xdr:rowOff>
    </xdr:from>
    <xdr:to xmlns:xdr="http://schemas.openxmlformats.org/drawingml/2006/spreadsheetDrawing">
      <xdr:col>15</xdr:col>
      <xdr:colOff>50800</xdr:colOff>
      <xdr:row>58</xdr:row>
      <xdr:rowOff>164465</xdr:rowOff>
    </xdr:to>
    <xdr:cxnSp macro="">
      <xdr:nvCxnSpPr>
        <xdr:cNvPr id="187" name="直線コネクタ 186"/>
        <xdr:cNvCxnSpPr/>
      </xdr:nvCxnSpPr>
      <xdr:spPr>
        <a:xfrm>
          <a:off x="2019300" y="100698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144780</xdr:rowOff>
    </xdr:from>
    <xdr:ext cx="405130" cy="254635"/>
    <xdr:sp macro="" textlink="">
      <xdr:nvSpPr>
        <xdr:cNvPr id="188" name="n_1aveValue【橋りょう・トンネル】&#10;有形固定資産減価償却率"/>
        <xdr:cNvSpPr txBox="1"/>
      </xdr:nvSpPr>
      <xdr:spPr>
        <a:xfrm>
          <a:off x="3582035" y="106032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106045</xdr:rowOff>
    </xdr:from>
    <xdr:ext cx="400685" cy="259080"/>
    <xdr:sp macro="" textlink="">
      <xdr:nvSpPr>
        <xdr:cNvPr id="189" name="n_2aveValue【橋りょう・トンネル】&#10;有形固定資産減価償却率"/>
        <xdr:cNvSpPr txBox="1"/>
      </xdr:nvSpPr>
      <xdr:spPr>
        <a:xfrm>
          <a:off x="2705735" y="10564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117475</xdr:rowOff>
    </xdr:from>
    <xdr:ext cx="400685" cy="259080"/>
    <xdr:sp macro="" textlink="">
      <xdr:nvSpPr>
        <xdr:cNvPr id="190" name="n_3aveValue【橋りょう・トンネル】&#10;有形固定資産減価償却率"/>
        <xdr:cNvSpPr txBox="1"/>
      </xdr:nvSpPr>
      <xdr:spPr>
        <a:xfrm>
          <a:off x="1816735" y="105759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99060</xdr:rowOff>
    </xdr:from>
    <xdr:ext cx="400685" cy="254635"/>
    <xdr:sp macro="" textlink="">
      <xdr:nvSpPr>
        <xdr:cNvPr id="191" name="n_4aveValue【橋りょう・トンネル】&#10;有形固定資産減価償却率"/>
        <xdr:cNvSpPr txBox="1"/>
      </xdr:nvSpPr>
      <xdr:spPr>
        <a:xfrm>
          <a:off x="927735" y="102146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99060</xdr:rowOff>
    </xdr:from>
    <xdr:ext cx="405130" cy="254635"/>
    <xdr:sp macro="" textlink="">
      <xdr:nvSpPr>
        <xdr:cNvPr id="192" name="n_1mainValue【橋りょう・トンネル】&#10;有形固定資産減価償却率"/>
        <xdr:cNvSpPr txBox="1"/>
      </xdr:nvSpPr>
      <xdr:spPr>
        <a:xfrm>
          <a:off x="3582035" y="98717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60325</xdr:rowOff>
    </xdr:from>
    <xdr:ext cx="400685" cy="259080"/>
    <xdr:sp macro="" textlink="">
      <xdr:nvSpPr>
        <xdr:cNvPr id="193" name="n_2mainValue【橋りょう・トンネル】&#10;有形固定資産減価償却率"/>
        <xdr:cNvSpPr txBox="1"/>
      </xdr:nvSpPr>
      <xdr:spPr>
        <a:xfrm>
          <a:off x="2705735" y="98329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21590</xdr:rowOff>
    </xdr:from>
    <xdr:ext cx="400685" cy="259080"/>
    <xdr:sp macro="" textlink="">
      <xdr:nvSpPr>
        <xdr:cNvPr id="194" name="n_3mainValue【橋りょう・トンネル】&#10;有形固定資産減価償却率"/>
        <xdr:cNvSpPr txBox="1"/>
      </xdr:nvSpPr>
      <xdr:spPr>
        <a:xfrm>
          <a:off x="1816735" y="9794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03" name="テキスト ボックス 202"/>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4" name="直線コネクタ 20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5" name="直線コネクタ 20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4475" cy="259080"/>
    <xdr:sp macro="" textlink="">
      <xdr:nvSpPr>
        <xdr:cNvPr id="206" name="テキスト ボックス 205"/>
        <xdr:cNvSpPr txBox="1"/>
      </xdr:nvSpPr>
      <xdr:spPr>
        <a:xfrm>
          <a:off x="6355080" y="1096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7" name="直線コネクタ 20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1355" cy="259080"/>
    <xdr:sp macro="" textlink="">
      <xdr:nvSpPr>
        <xdr:cNvPr id="208" name="テキスト ボックス 207"/>
        <xdr:cNvSpPr txBox="1"/>
      </xdr:nvSpPr>
      <xdr:spPr>
        <a:xfrm>
          <a:off x="5918200" y="10634345"/>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9" name="直線コネクタ 20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1355" cy="254635"/>
    <xdr:sp macro="" textlink="">
      <xdr:nvSpPr>
        <xdr:cNvPr id="210" name="テキスト ボックス 209"/>
        <xdr:cNvSpPr txBox="1"/>
      </xdr:nvSpPr>
      <xdr:spPr>
        <a:xfrm>
          <a:off x="5918200" y="10307955"/>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1" name="直線コネクタ 21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1355" cy="259080"/>
    <xdr:sp macro="" textlink="">
      <xdr:nvSpPr>
        <xdr:cNvPr id="212" name="テキスト ボックス 211"/>
        <xdr:cNvSpPr txBox="1"/>
      </xdr:nvSpPr>
      <xdr:spPr>
        <a:xfrm>
          <a:off x="5918200" y="9981565"/>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3" name="直線コネクタ 21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1355" cy="254635"/>
    <xdr:sp macro="" textlink="">
      <xdr:nvSpPr>
        <xdr:cNvPr id="214" name="テキスト ボックス 213"/>
        <xdr:cNvSpPr txBox="1"/>
      </xdr:nvSpPr>
      <xdr:spPr>
        <a:xfrm>
          <a:off x="5918200" y="9655175"/>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5" name="直線コネクタ 21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69850</xdr:rowOff>
    </xdr:from>
    <xdr:ext cx="749935" cy="259080"/>
    <xdr:sp macro="" textlink="">
      <xdr:nvSpPr>
        <xdr:cNvPr id="216" name="テキスト ボックス 215"/>
        <xdr:cNvSpPr txBox="1"/>
      </xdr:nvSpPr>
      <xdr:spPr>
        <a:xfrm>
          <a:off x="5854065" y="93281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7" name="直線コネクタ 21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4635"/>
    <xdr:sp macro="" textlink="">
      <xdr:nvSpPr>
        <xdr:cNvPr id="218" name="テキスト ボックス 217"/>
        <xdr:cNvSpPr txBox="1"/>
      </xdr:nvSpPr>
      <xdr:spPr>
        <a:xfrm>
          <a:off x="5854065" y="9001760"/>
          <a:ext cx="7499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67945</xdr:rowOff>
    </xdr:from>
    <xdr:to xmlns:xdr="http://schemas.openxmlformats.org/drawingml/2006/spreadsheetDrawing">
      <xdr:col>54</xdr:col>
      <xdr:colOff>189865</xdr:colOff>
      <xdr:row>64</xdr:row>
      <xdr:rowOff>128905</xdr:rowOff>
    </xdr:to>
    <xdr:cxnSp macro="">
      <xdr:nvCxnSpPr>
        <xdr:cNvPr id="220" name="直線コネクタ 219"/>
        <xdr:cNvCxnSpPr/>
      </xdr:nvCxnSpPr>
      <xdr:spPr>
        <a:xfrm flipV="1">
          <a:off x="10476865" y="9669145"/>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132715</xdr:rowOff>
    </xdr:from>
    <xdr:ext cx="534670" cy="254635"/>
    <xdr:sp macro="" textlink="">
      <xdr:nvSpPr>
        <xdr:cNvPr id="221" name="【橋りょう・トンネル】&#10;一人当たり有形固定資産（償却資産）額最小値テキスト"/>
        <xdr:cNvSpPr txBox="1"/>
      </xdr:nvSpPr>
      <xdr:spPr>
        <a:xfrm>
          <a:off x="10515600" y="111055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128905</xdr:rowOff>
    </xdr:from>
    <xdr:to xmlns:xdr="http://schemas.openxmlformats.org/drawingml/2006/spreadsheetDrawing">
      <xdr:col>55</xdr:col>
      <xdr:colOff>88900</xdr:colOff>
      <xdr:row>64</xdr:row>
      <xdr:rowOff>128905</xdr:rowOff>
    </xdr:to>
    <xdr:cxnSp macro="">
      <xdr:nvCxnSpPr>
        <xdr:cNvPr id="222" name="直線コネクタ 221"/>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14605</xdr:rowOff>
    </xdr:from>
    <xdr:ext cx="690245" cy="259080"/>
    <xdr:sp macro="" textlink="">
      <xdr:nvSpPr>
        <xdr:cNvPr id="223" name="【橋りょう・トンネル】&#10;一人当たり有形固定資産（償却資産）額最大値テキスト"/>
        <xdr:cNvSpPr txBox="1"/>
      </xdr:nvSpPr>
      <xdr:spPr>
        <a:xfrm>
          <a:off x="10515600" y="9444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8,785,288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67945</xdr:rowOff>
    </xdr:from>
    <xdr:to xmlns:xdr="http://schemas.openxmlformats.org/drawingml/2006/spreadsheetDrawing">
      <xdr:col>55</xdr:col>
      <xdr:colOff>88900</xdr:colOff>
      <xdr:row>56</xdr:row>
      <xdr:rowOff>67945</xdr:rowOff>
    </xdr:to>
    <xdr:cxnSp macro="">
      <xdr:nvCxnSpPr>
        <xdr:cNvPr id="224" name="直線コネクタ 223"/>
        <xdr:cNvCxnSpPr/>
      </xdr:nvCxnSpPr>
      <xdr:spPr>
        <a:xfrm>
          <a:off x="10388600" y="966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68580</xdr:rowOff>
    </xdr:from>
    <xdr:ext cx="690245" cy="259080"/>
    <xdr:sp macro="" textlink="">
      <xdr:nvSpPr>
        <xdr:cNvPr id="225" name="【橋りょう・トンネル】&#10;一人当たり有形固定資産（償却資産）額平均値テキスト"/>
        <xdr:cNvSpPr txBox="1"/>
      </xdr:nvSpPr>
      <xdr:spPr>
        <a:xfrm>
          <a:off x="10515600" y="1069848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1,258,678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45720</xdr:rowOff>
    </xdr:from>
    <xdr:to xmlns:xdr="http://schemas.openxmlformats.org/drawingml/2006/spreadsheetDrawing">
      <xdr:col>55</xdr:col>
      <xdr:colOff>50800</xdr:colOff>
      <xdr:row>63</xdr:row>
      <xdr:rowOff>147320</xdr:rowOff>
    </xdr:to>
    <xdr:sp macro="" textlink="">
      <xdr:nvSpPr>
        <xdr:cNvPr id="226" name="フローチャート: 判断 225"/>
        <xdr:cNvSpPr/>
      </xdr:nvSpPr>
      <xdr:spPr>
        <a:xfrm>
          <a:off x="104267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95885</xdr:rowOff>
    </xdr:from>
    <xdr:to xmlns:xdr="http://schemas.openxmlformats.org/drawingml/2006/spreadsheetDrawing">
      <xdr:col>50</xdr:col>
      <xdr:colOff>165100</xdr:colOff>
      <xdr:row>64</xdr:row>
      <xdr:rowOff>26035</xdr:rowOff>
    </xdr:to>
    <xdr:sp macro="" textlink="">
      <xdr:nvSpPr>
        <xdr:cNvPr id="227" name="フローチャート: 判断 226"/>
        <xdr:cNvSpPr/>
      </xdr:nvSpPr>
      <xdr:spPr>
        <a:xfrm>
          <a:off x="9588500" y="108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100330</xdr:rowOff>
    </xdr:from>
    <xdr:to xmlns:xdr="http://schemas.openxmlformats.org/drawingml/2006/spreadsheetDrawing">
      <xdr:col>46</xdr:col>
      <xdr:colOff>38100</xdr:colOff>
      <xdr:row>64</xdr:row>
      <xdr:rowOff>30480</xdr:rowOff>
    </xdr:to>
    <xdr:sp macro="" textlink="">
      <xdr:nvSpPr>
        <xdr:cNvPr id="228" name="フローチャート: 判断 227"/>
        <xdr:cNvSpPr/>
      </xdr:nvSpPr>
      <xdr:spPr>
        <a:xfrm>
          <a:off x="8699500" y="1090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63500</xdr:rowOff>
    </xdr:from>
    <xdr:to xmlns:xdr="http://schemas.openxmlformats.org/drawingml/2006/spreadsheetDrawing">
      <xdr:col>41</xdr:col>
      <xdr:colOff>101600</xdr:colOff>
      <xdr:row>63</xdr:row>
      <xdr:rowOff>164465</xdr:rowOff>
    </xdr:to>
    <xdr:sp macro="" textlink="">
      <xdr:nvSpPr>
        <xdr:cNvPr id="229" name="フローチャート: 判断 228"/>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34290</xdr:rowOff>
    </xdr:from>
    <xdr:to xmlns:xdr="http://schemas.openxmlformats.org/drawingml/2006/spreadsheetDrawing">
      <xdr:col>36</xdr:col>
      <xdr:colOff>165100</xdr:colOff>
      <xdr:row>63</xdr:row>
      <xdr:rowOff>135890</xdr:rowOff>
    </xdr:to>
    <xdr:sp macro="" textlink="">
      <xdr:nvSpPr>
        <xdr:cNvPr id="230" name="フローチャート: 判断 229"/>
        <xdr:cNvSpPr/>
      </xdr:nvSpPr>
      <xdr:spPr>
        <a:xfrm>
          <a:off x="6921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31" name="テキスト ボックス 230"/>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32" name="テキスト ボックス 231"/>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33" name="テキスト ボックス 232"/>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34" name="テキスト ボックス 233"/>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35" name="テキスト ボックス 234"/>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161290</xdr:rowOff>
    </xdr:from>
    <xdr:to xmlns:xdr="http://schemas.openxmlformats.org/drawingml/2006/spreadsheetDrawing">
      <xdr:col>55</xdr:col>
      <xdr:colOff>50800</xdr:colOff>
      <xdr:row>64</xdr:row>
      <xdr:rowOff>91440</xdr:rowOff>
    </xdr:to>
    <xdr:sp macro="" textlink="">
      <xdr:nvSpPr>
        <xdr:cNvPr id="236" name="楕円 235"/>
        <xdr:cNvSpPr/>
      </xdr:nvSpPr>
      <xdr:spPr>
        <a:xfrm>
          <a:off x="104267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76200</xdr:rowOff>
    </xdr:from>
    <xdr:ext cx="598805" cy="254635"/>
    <xdr:sp macro="" textlink="">
      <xdr:nvSpPr>
        <xdr:cNvPr id="237" name="【橋りょう・トンネル】&#10;一人当たり有形固定資産（償却資産）額該当値テキスト"/>
        <xdr:cNvSpPr txBox="1"/>
      </xdr:nvSpPr>
      <xdr:spPr>
        <a:xfrm>
          <a:off x="10515600" y="108775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167640</xdr:rowOff>
    </xdr:from>
    <xdr:to xmlns:xdr="http://schemas.openxmlformats.org/drawingml/2006/spreadsheetDrawing">
      <xdr:col>50</xdr:col>
      <xdr:colOff>165100</xdr:colOff>
      <xdr:row>64</xdr:row>
      <xdr:rowOff>97790</xdr:rowOff>
    </xdr:to>
    <xdr:sp macro="" textlink="">
      <xdr:nvSpPr>
        <xdr:cNvPr id="238" name="楕円 237"/>
        <xdr:cNvSpPr/>
      </xdr:nvSpPr>
      <xdr:spPr>
        <a:xfrm>
          <a:off x="95885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40640</xdr:rowOff>
    </xdr:from>
    <xdr:to xmlns:xdr="http://schemas.openxmlformats.org/drawingml/2006/spreadsheetDrawing">
      <xdr:col>55</xdr:col>
      <xdr:colOff>0</xdr:colOff>
      <xdr:row>64</xdr:row>
      <xdr:rowOff>46990</xdr:rowOff>
    </xdr:to>
    <xdr:cxnSp macro="">
      <xdr:nvCxnSpPr>
        <xdr:cNvPr id="239" name="直線コネクタ 238"/>
        <xdr:cNvCxnSpPr/>
      </xdr:nvCxnSpPr>
      <xdr:spPr>
        <a:xfrm flipV="1">
          <a:off x="9639300" y="110134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168275</xdr:rowOff>
    </xdr:from>
    <xdr:to xmlns:xdr="http://schemas.openxmlformats.org/drawingml/2006/spreadsheetDrawing">
      <xdr:col>46</xdr:col>
      <xdr:colOff>38100</xdr:colOff>
      <xdr:row>64</xdr:row>
      <xdr:rowOff>98425</xdr:rowOff>
    </xdr:to>
    <xdr:sp macro="" textlink="">
      <xdr:nvSpPr>
        <xdr:cNvPr id="240" name="楕円 239"/>
        <xdr:cNvSpPr/>
      </xdr:nvSpPr>
      <xdr:spPr>
        <a:xfrm>
          <a:off x="8699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46990</xdr:rowOff>
    </xdr:from>
    <xdr:to xmlns:xdr="http://schemas.openxmlformats.org/drawingml/2006/spreadsheetDrawing">
      <xdr:col>50</xdr:col>
      <xdr:colOff>114300</xdr:colOff>
      <xdr:row>64</xdr:row>
      <xdr:rowOff>47625</xdr:rowOff>
    </xdr:to>
    <xdr:cxnSp macro="">
      <xdr:nvCxnSpPr>
        <xdr:cNvPr id="241" name="直線コネクタ 240"/>
        <xdr:cNvCxnSpPr/>
      </xdr:nvCxnSpPr>
      <xdr:spPr>
        <a:xfrm flipV="1">
          <a:off x="8750300" y="11019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170180</xdr:rowOff>
    </xdr:from>
    <xdr:to xmlns:xdr="http://schemas.openxmlformats.org/drawingml/2006/spreadsheetDrawing">
      <xdr:col>41</xdr:col>
      <xdr:colOff>101600</xdr:colOff>
      <xdr:row>64</xdr:row>
      <xdr:rowOff>100330</xdr:rowOff>
    </xdr:to>
    <xdr:sp macro="" textlink="">
      <xdr:nvSpPr>
        <xdr:cNvPr id="242" name="楕円 241"/>
        <xdr:cNvSpPr/>
      </xdr:nvSpPr>
      <xdr:spPr>
        <a:xfrm>
          <a:off x="7810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47625</xdr:rowOff>
    </xdr:from>
    <xdr:to xmlns:xdr="http://schemas.openxmlformats.org/drawingml/2006/spreadsheetDrawing">
      <xdr:col>45</xdr:col>
      <xdr:colOff>177800</xdr:colOff>
      <xdr:row>64</xdr:row>
      <xdr:rowOff>49530</xdr:rowOff>
    </xdr:to>
    <xdr:cxnSp macro="">
      <xdr:nvCxnSpPr>
        <xdr:cNvPr id="243" name="直線コネクタ 242"/>
        <xdr:cNvCxnSpPr/>
      </xdr:nvCxnSpPr>
      <xdr:spPr>
        <a:xfrm flipV="1">
          <a:off x="7861300" y="11020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42545</xdr:rowOff>
    </xdr:from>
    <xdr:ext cx="594360" cy="254635"/>
    <xdr:sp macro="" textlink="">
      <xdr:nvSpPr>
        <xdr:cNvPr id="244" name="n_1aveValue【橋りょう・トンネル】&#10;一人当たり有形固定資産（償却資産）額"/>
        <xdr:cNvSpPr txBox="1"/>
      </xdr:nvSpPr>
      <xdr:spPr>
        <a:xfrm>
          <a:off x="9326880" y="106724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46990</xdr:rowOff>
    </xdr:from>
    <xdr:ext cx="594360" cy="259080"/>
    <xdr:sp macro="" textlink="">
      <xdr:nvSpPr>
        <xdr:cNvPr id="245" name="n_2aveValue【橋りょう・トンネル】&#10;一人当たり有形固定資産（償却資産）額"/>
        <xdr:cNvSpPr txBox="1"/>
      </xdr:nvSpPr>
      <xdr:spPr>
        <a:xfrm>
          <a:off x="8450580" y="106768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9525</xdr:rowOff>
    </xdr:from>
    <xdr:ext cx="685800" cy="254635"/>
    <xdr:sp macro="" textlink="">
      <xdr:nvSpPr>
        <xdr:cNvPr id="246" name="n_3aveValue【橋りょう・トンネル】&#10;一人当たり有形固定資産（償却資産）額"/>
        <xdr:cNvSpPr txBox="1"/>
      </xdr:nvSpPr>
      <xdr:spPr>
        <a:xfrm>
          <a:off x="7516495" y="10639425"/>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152400</xdr:rowOff>
    </xdr:from>
    <xdr:ext cx="685800" cy="259080"/>
    <xdr:sp macro="" textlink="">
      <xdr:nvSpPr>
        <xdr:cNvPr id="247" name="n_4aveValue【橋りょう・トンネル】&#10;一人当たり有形固定資産（償却資産）額"/>
        <xdr:cNvSpPr txBox="1"/>
      </xdr:nvSpPr>
      <xdr:spPr>
        <a:xfrm>
          <a:off x="6627495" y="106108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88900</xdr:rowOff>
    </xdr:from>
    <xdr:ext cx="594360" cy="254635"/>
    <xdr:sp macro="" textlink="">
      <xdr:nvSpPr>
        <xdr:cNvPr id="248" name="n_1mainValue【橋りょう・トンネル】&#10;一人当たり有形固定資産（償却資産）額"/>
        <xdr:cNvSpPr txBox="1"/>
      </xdr:nvSpPr>
      <xdr:spPr>
        <a:xfrm>
          <a:off x="9326880" y="110617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89535</xdr:rowOff>
    </xdr:from>
    <xdr:ext cx="594360" cy="254635"/>
    <xdr:sp macro="" textlink="">
      <xdr:nvSpPr>
        <xdr:cNvPr id="249" name="n_2mainValue【橋りょう・トンネル】&#10;一人当たり有形固定資産（償却資産）額"/>
        <xdr:cNvSpPr txBox="1"/>
      </xdr:nvSpPr>
      <xdr:spPr>
        <a:xfrm>
          <a:off x="8450580" y="110623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91440</xdr:rowOff>
    </xdr:from>
    <xdr:ext cx="594360" cy="259080"/>
    <xdr:sp macro="" textlink="">
      <xdr:nvSpPr>
        <xdr:cNvPr id="250" name="n_3mainValue【橋りょう・トンネル】&#10;一人当たり有形固定資産（償却資産）額"/>
        <xdr:cNvSpPr txBox="1"/>
      </xdr:nvSpPr>
      <xdr:spPr>
        <a:xfrm>
          <a:off x="7561580" y="110642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59" name="テキスト ボックス 258"/>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0" name="直線コネクタ 25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59080"/>
    <xdr:sp macro="" textlink="">
      <xdr:nvSpPr>
        <xdr:cNvPr id="261" name="テキスト ボックス 260"/>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2" name="直線コネクタ 26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915" cy="254635"/>
    <xdr:sp macro="" textlink="">
      <xdr:nvSpPr>
        <xdr:cNvPr id="263" name="テキスト ボックス 262"/>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4" name="直線コネクタ 26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5" name="テキスト ボックス 26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6" name="直線コネクタ 26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7" name="テキスト ボックス 26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8" name="直線コネクタ 26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69" name="テキスト ボックス 268"/>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0" name="直線コネクタ 26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1" name="テキスト ボックス 27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2" name="直線コネクタ 27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645" cy="259080"/>
    <xdr:sp macro="" textlink="">
      <xdr:nvSpPr>
        <xdr:cNvPr id="273" name="テキスト ボックス 272"/>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163830</xdr:rowOff>
    </xdr:from>
    <xdr:to xmlns:xdr="http://schemas.openxmlformats.org/drawingml/2006/spreadsheetDrawing">
      <xdr:col>24</xdr:col>
      <xdr:colOff>62865</xdr:colOff>
      <xdr:row>86</xdr:row>
      <xdr:rowOff>30480</xdr:rowOff>
    </xdr:to>
    <xdr:cxnSp macro="">
      <xdr:nvCxnSpPr>
        <xdr:cNvPr id="275" name="直線コネクタ 274"/>
        <xdr:cNvCxnSpPr/>
      </xdr:nvCxnSpPr>
      <xdr:spPr>
        <a:xfrm flipV="1">
          <a:off x="4634865" y="1336548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34290</xdr:rowOff>
    </xdr:from>
    <xdr:ext cx="405130" cy="259080"/>
    <xdr:sp macro="" textlink="">
      <xdr:nvSpPr>
        <xdr:cNvPr id="276" name="【公営住宅】&#10;有形固定資産減価償却率最小値テキスト"/>
        <xdr:cNvSpPr txBox="1"/>
      </xdr:nvSpPr>
      <xdr:spPr>
        <a:xfrm>
          <a:off x="4673600" y="1477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30480</xdr:rowOff>
    </xdr:from>
    <xdr:to xmlns:xdr="http://schemas.openxmlformats.org/drawingml/2006/spreadsheetDrawing">
      <xdr:col>24</xdr:col>
      <xdr:colOff>152400</xdr:colOff>
      <xdr:row>86</xdr:row>
      <xdr:rowOff>30480</xdr:rowOff>
    </xdr:to>
    <xdr:cxnSp macro="">
      <xdr:nvCxnSpPr>
        <xdr:cNvPr id="277" name="直線コネクタ 276"/>
        <xdr:cNvCxnSpPr/>
      </xdr:nvCxnSpPr>
      <xdr:spPr>
        <a:xfrm>
          <a:off x="4546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110490</xdr:rowOff>
    </xdr:from>
    <xdr:ext cx="405130" cy="254635"/>
    <xdr:sp macro="" textlink="">
      <xdr:nvSpPr>
        <xdr:cNvPr id="278" name="【公営住宅】&#10;有形固定資産減価償却率最大値テキスト"/>
        <xdr:cNvSpPr txBox="1"/>
      </xdr:nvSpPr>
      <xdr:spPr>
        <a:xfrm>
          <a:off x="4673600" y="131406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163830</xdr:rowOff>
    </xdr:from>
    <xdr:to xmlns:xdr="http://schemas.openxmlformats.org/drawingml/2006/spreadsheetDrawing">
      <xdr:col>24</xdr:col>
      <xdr:colOff>152400</xdr:colOff>
      <xdr:row>77</xdr:row>
      <xdr:rowOff>163830</xdr:rowOff>
    </xdr:to>
    <xdr:cxnSp macro="">
      <xdr:nvCxnSpPr>
        <xdr:cNvPr id="279" name="直線コネクタ 278"/>
        <xdr:cNvCxnSpPr/>
      </xdr:nvCxnSpPr>
      <xdr:spPr>
        <a:xfrm>
          <a:off x="4546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66675</xdr:rowOff>
    </xdr:from>
    <xdr:ext cx="405130" cy="254635"/>
    <xdr:sp macro="" textlink="">
      <xdr:nvSpPr>
        <xdr:cNvPr id="280" name="【公営住宅】&#10;有形固定資産減価償却率平均値テキスト"/>
        <xdr:cNvSpPr txBox="1"/>
      </xdr:nvSpPr>
      <xdr:spPr>
        <a:xfrm>
          <a:off x="4673600" y="1412557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88265</xdr:rowOff>
    </xdr:from>
    <xdr:to xmlns:xdr="http://schemas.openxmlformats.org/drawingml/2006/spreadsheetDrawing">
      <xdr:col>24</xdr:col>
      <xdr:colOff>114300</xdr:colOff>
      <xdr:row>83</xdr:row>
      <xdr:rowOff>18415</xdr:rowOff>
    </xdr:to>
    <xdr:sp macro="" textlink="">
      <xdr:nvSpPr>
        <xdr:cNvPr id="281" name="フローチャート: 判断 280"/>
        <xdr:cNvSpPr/>
      </xdr:nvSpPr>
      <xdr:spPr>
        <a:xfrm>
          <a:off x="4584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103505</xdr:rowOff>
    </xdr:from>
    <xdr:to xmlns:xdr="http://schemas.openxmlformats.org/drawingml/2006/spreadsheetDrawing">
      <xdr:col>20</xdr:col>
      <xdr:colOff>38100</xdr:colOff>
      <xdr:row>83</xdr:row>
      <xdr:rowOff>33655</xdr:rowOff>
    </xdr:to>
    <xdr:sp macro="" textlink="">
      <xdr:nvSpPr>
        <xdr:cNvPr id="282" name="フローチャート: 判断 281"/>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4445</xdr:rowOff>
    </xdr:from>
    <xdr:to xmlns:xdr="http://schemas.openxmlformats.org/drawingml/2006/spreadsheetDrawing">
      <xdr:col>15</xdr:col>
      <xdr:colOff>101600</xdr:colOff>
      <xdr:row>82</xdr:row>
      <xdr:rowOff>106045</xdr:rowOff>
    </xdr:to>
    <xdr:sp macro="" textlink="">
      <xdr:nvSpPr>
        <xdr:cNvPr id="283" name="フローチャート: 判断 282"/>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61595</xdr:rowOff>
    </xdr:from>
    <xdr:to xmlns:xdr="http://schemas.openxmlformats.org/drawingml/2006/spreadsheetDrawing">
      <xdr:col>10</xdr:col>
      <xdr:colOff>165100</xdr:colOff>
      <xdr:row>82</xdr:row>
      <xdr:rowOff>163195</xdr:rowOff>
    </xdr:to>
    <xdr:sp macro="" textlink="">
      <xdr:nvSpPr>
        <xdr:cNvPr id="284" name="フローチャート: 判断 283"/>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19685</xdr:rowOff>
    </xdr:from>
    <xdr:to xmlns:xdr="http://schemas.openxmlformats.org/drawingml/2006/spreadsheetDrawing">
      <xdr:col>6</xdr:col>
      <xdr:colOff>38100</xdr:colOff>
      <xdr:row>82</xdr:row>
      <xdr:rowOff>121285</xdr:rowOff>
    </xdr:to>
    <xdr:sp macro="" textlink="">
      <xdr:nvSpPr>
        <xdr:cNvPr id="285" name="フローチャート: 判断 284"/>
        <xdr:cNvSpPr/>
      </xdr:nvSpPr>
      <xdr:spPr>
        <a:xfrm>
          <a:off x="1079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6" name="テキスト ボックス 28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7" name="テキスト ボックス 28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8" name="テキスト ボックス 28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9" name="テキスト ボックス 28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0" name="テキスト ボックス 28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8255</xdr:rowOff>
    </xdr:from>
    <xdr:to xmlns:xdr="http://schemas.openxmlformats.org/drawingml/2006/spreadsheetDrawing">
      <xdr:col>24</xdr:col>
      <xdr:colOff>114300</xdr:colOff>
      <xdr:row>81</xdr:row>
      <xdr:rowOff>109855</xdr:rowOff>
    </xdr:to>
    <xdr:sp macro="" textlink="">
      <xdr:nvSpPr>
        <xdr:cNvPr id="291" name="楕円 290"/>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31115</xdr:rowOff>
    </xdr:from>
    <xdr:ext cx="405130" cy="254635"/>
    <xdr:sp macro="" textlink="">
      <xdr:nvSpPr>
        <xdr:cNvPr id="292" name="【公営住宅】&#10;有形固定資産減価償却率該当値テキスト"/>
        <xdr:cNvSpPr txBox="1"/>
      </xdr:nvSpPr>
      <xdr:spPr>
        <a:xfrm>
          <a:off x="4673600" y="137471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137795</xdr:rowOff>
    </xdr:from>
    <xdr:to xmlns:xdr="http://schemas.openxmlformats.org/drawingml/2006/spreadsheetDrawing">
      <xdr:col>20</xdr:col>
      <xdr:colOff>38100</xdr:colOff>
      <xdr:row>81</xdr:row>
      <xdr:rowOff>67945</xdr:rowOff>
    </xdr:to>
    <xdr:sp macro="" textlink="">
      <xdr:nvSpPr>
        <xdr:cNvPr id="293" name="楕円 292"/>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17780</xdr:rowOff>
    </xdr:from>
    <xdr:to xmlns:xdr="http://schemas.openxmlformats.org/drawingml/2006/spreadsheetDrawing">
      <xdr:col>24</xdr:col>
      <xdr:colOff>63500</xdr:colOff>
      <xdr:row>81</xdr:row>
      <xdr:rowOff>59055</xdr:rowOff>
    </xdr:to>
    <xdr:cxnSp macro="">
      <xdr:nvCxnSpPr>
        <xdr:cNvPr id="294" name="直線コネクタ 293"/>
        <xdr:cNvCxnSpPr/>
      </xdr:nvCxnSpPr>
      <xdr:spPr>
        <a:xfrm>
          <a:off x="3797300" y="1390523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44450</xdr:rowOff>
    </xdr:from>
    <xdr:to xmlns:xdr="http://schemas.openxmlformats.org/drawingml/2006/spreadsheetDrawing">
      <xdr:col>15</xdr:col>
      <xdr:colOff>101600</xdr:colOff>
      <xdr:row>80</xdr:row>
      <xdr:rowOff>146050</xdr:rowOff>
    </xdr:to>
    <xdr:sp macro="" textlink="">
      <xdr:nvSpPr>
        <xdr:cNvPr id="295" name="楕円 294"/>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95250</xdr:rowOff>
    </xdr:from>
    <xdr:to xmlns:xdr="http://schemas.openxmlformats.org/drawingml/2006/spreadsheetDrawing">
      <xdr:col>19</xdr:col>
      <xdr:colOff>177800</xdr:colOff>
      <xdr:row>81</xdr:row>
      <xdr:rowOff>17780</xdr:rowOff>
    </xdr:to>
    <xdr:cxnSp macro="">
      <xdr:nvCxnSpPr>
        <xdr:cNvPr id="296" name="直線コネクタ 295"/>
        <xdr:cNvCxnSpPr/>
      </xdr:nvCxnSpPr>
      <xdr:spPr>
        <a:xfrm>
          <a:off x="2908300" y="138112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156845</xdr:rowOff>
    </xdr:from>
    <xdr:to xmlns:xdr="http://schemas.openxmlformats.org/drawingml/2006/spreadsheetDrawing">
      <xdr:col>10</xdr:col>
      <xdr:colOff>165100</xdr:colOff>
      <xdr:row>80</xdr:row>
      <xdr:rowOff>86995</xdr:rowOff>
    </xdr:to>
    <xdr:sp macro="" textlink="">
      <xdr:nvSpPr>
        <xdr:cNvPr id="297" name="楕円 296"/>
        <xdr:cNvSpPr/>
      </xdr:nvSpPr>
      <xdr:spPr>
        <a:xfrm>
          <a:off x="1968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36195</xdr:rowOff>
    </xdr:from>
    <xdr:to xmlns:xdr="http://schemas.openxmlformats.org/drawingml/2006/spreadsheetDrawing">
      <xdr:col>15</xdr:col>
      <xdr:colOff>50800</xdr:colOff>
      <xdr:row>80</xdr:row>
      <xdr:rowOff>95250</xdr:rowOff>
    </xdr:to>
    <xdr:cxnSp macro="">
      <xdr:nvCxnSpPr>
        <xdr:cNvPr id="298" name="直線コネクタ 297"/>
        <xdr:cNvCxnSpPr/>
      </xdr:nvCxnSpPr>
      <xdr:spPr>
        <a:xfrm>
          <a:off x="2019300" y="1375219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24765</xdr:rowOff>
    </xdr:from>
    <xdr:ext cx="405130" cy="259080"/>
    <xdr:sp macro="" textlink="">
      <xdr:nvSpPr>
        <xdr:cNvPr id="299" name="n_1aveValue【公営住宅】&#10;有形固定資産減価償却率"/>
        <xdr:cNvSpPr txBox="1"/>
      </xdr:nvSpPr>
      <xdr:spPr>
        <a:xfrm>
          <a:off x="3582035"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97790</xdr:rowOff>
    </xdr:from>
    <xdr:ext cx="400685" cy="254635"/>
    <xdr:sp macro="" textlink="">
      <xdr:nvSpPr>
        <xdr:cNvPr id="300" name="n_2aveValue【公営住宅】&#10;有形固定資産減価償却率"/>
        <xdr:cNvSpPr txBox="1"/>
      </xdr:nvSpPr>
      <xdr:spPr>
        <a:xfrm>
          <a:off x="2705735" y="141566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154940</xdr:rowOff>
    </xdr:from>
    <xdr:ext cx="400685" cy="254635"/>
    <xdr:sp macro="" textlink="">
      <xdr:nvSpPr>
        <xdr:cNvPr id="301" name="n_3aveValue【公営住宅】&#10;有形固定資産減価償却率"/>
        <xdr:cNvSpPr txBox="1"/>
      </xdr:nvSpPr>
      <xdr:spPr>
        <a:xfrm>
          <a:off x="1816735" y="142138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137795</xdr:rowOff>
    </xdr:from>
    <xdr:ext cx="400685" cy="259080"/>
    <xdr:sp macro="" textlink="">
      <xdr:nvSpPr>
        <xdr:cNvPr id="302" name="n_4aveValue【公営住宅】&#10;有形固定資産減価償却率"/>
        <xdr:cNvSpPr txBox="1"/>
      </xdr:nvSpPr>
      <xdr:spPr>
        <a:xfrm>
          <a:off x="927735" y="13853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84455</xdr:rowOff>
    </xdr:from>
    <xdr:ext cx="405130" cy="259080"/>
    <xdr:sp macro="" textlink="">
      <xdr:nvSpPr>
        <xdr:cNvPr id="303" name="n_1mainValue【公営住宅】&#10;有形固定資産減価償却率"/>
        <xdr:cNvSpPr txBox="1"/>
      </xdr:nvSpPr>
      <xdr:spPr>
        <a:xfrm>
          <a:off x="3582035" y="1362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162560</xdr:rowOff>
    </xdr:from>
    <xdr:ext cx="400685" cy="259080"/>
    <xdr:sp macro="" textlink="">
      <xdr:nvSpPr>
        <xdr:cNvPr id="304" name="n_2mainValue【公営住宅】&#10;有形固定資産減価償却率"/>
        <xdr:cNvSpPr txBox="1"/>
      </xdr:nvSpPr>
      <xdr:spPr>
        <a:xfrm>
          <a:off x="2705735" y="135356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103505</xdr:rowOff>
    </xdr:from>
    <xdr:ext cx="400685" cy="259080"/>
    <xdr:sp macro="" textlink="">
      <xdr:nvSpPr>
        <xdr:cNvPr id="305" name="n_3mainValue【公営住宅】&#10;有形固定資産減価償却率"/>
        <xdr:cNvSpPr txBox="1"/>
      </xdr:nvSpPr>
      <xdr:spPr>
        <a:xfrm>
          <a:off x="1816735" y="134766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314" name="テキスト ボックス 313"/>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5" name="直線コネクタ 31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6" name="直線コネクタ 31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915" cy="254635"/>
    <xdr:sp macro="" textlink="">
      <xdr:nvSpPr>
        <xdr:cNvPr id="317" name="テキスト ボックス 316"/>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8" name="直線コネクタ 31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9080"/>
    <xdr:sp macro="" textlink="">
      <xdr:nvSpPr>
        <xdr:cNvPr id="319" name="テキスト ボックス 318"/>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0" name="直線コネクタ 31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915" cy="259080"/>
    <xdr:sp macro="" textlink="">
      <xdr:nvSpPr>
        <xdr:cNvPr id="321" name="テキスト ボックス 320"/>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2" name="直線コネクタ 32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915" cy="254635"/>
    <xdr:sp macro="" textlink="">
      <xdr:nvSpPr>
        <xdr:cNvPr id="323" name="テキスト ボックス 322"/>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4" name="直線コネクタ 32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25" name="テキスト ボックス 324"/>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6" name="直線コネクタ 32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27" name="テキスト ボックス 32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60325</xdr:rowOff>
    </xdr:from>
    <xdr:to xmlns:xdr="http://schemas.openxmlformats.org/drawingml/2006/spreadsheetDrawing">
      <xdr:col>54</xdr:col>
      <xdr:colOff>189865</xdr:colOff>
      <xdr:row>85</xdr:row>
      <xdr:rowOff>166370</xdr:rowOff>
    </xdr:to>
    <xdr:cxnSp macro="">
      <xdr:nvCxnSpPr>
        <xdr:cNvPr id="329" name="直線コネクタ 328"/>
        <xdr:cNvCxnSpPr/>
      </xdr:nvCxnSpPr>
      <xdr:spPr>
        <a:xfrm flipV="1">
          <a:off x="10476865" y="1326197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170180</xdr:rowOff>
    </xdr:from>
    <xdr:ext cx="469900" cy="259080"/>
    <xdr:sp macro="" textlink="">
      <xdr:nvSpPr>
        <xdr:cNvPr id="330" name="【公営住宅】&#10;一人当たり面積最小値テキスト"/>
        <xdr:cNvSpPr txBox="1"/>
      </xdr:nvSpPr>
      <xdr:spPr>
        <a:xfrm>
          <a:off x="10515600" y="1474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166370</xdr:rowOff>
    </xdr:from>
    <xdr:to xmlns:xdr="http://schemas.openxmlformats.org/drawingml/2006/spreadsheetDrawing">
      <xdr:col>55</xdr:col>
      <xdr:colOff>88900</xdr:colOff>
      <xdr:row>85</xdr:row>
      <xdr:rowOff>166370</xdr:rowOff>
    </xdr:to>
    <xdr:cxnSp macro="">
      <xdr:nvCxnSpPr>
        <xdr:cNvPr id="331" name="直線コネクタ 330"/>
        <xdr:cNvCxnSpPr/>
      </xdr:nvCxnSpPr>
      <xdr:spPr>
        <a:xfrm>
          <a:off x="10388600" y="1473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xdr:rowOff>
    </xdr:from>
    <xdr:ext cx="534670" cy="254635"/>
    <xdr:sp macro="" textlink="">
      <xdr:nvSpPr>
        <xdr:cNvPr id="332" name="【公営住宅】&#10;一人当たり面積最大値テキスト"/>
        <xdr:cNvSpPr txBox="1"/>
      </xdr:nvSpPr>
      <xdr:spPr>
        <a:xfrm>
          <a:off x="10515600" y="130371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60325</xdr:rowOff>
    </xdr:from>
    <xdr:to xmlns:xdr="http://schemas.openxmlformats.org/drawingml/2006/spreadsheetDrawing">
      <xdr:col>55</xdr:col>
      <xdr:colOff>88900</xdr:colOff>
      <xdr:row>77</xdr:row>
      <xdr:rowOff>60325</xdr:rowOff>
    </xdr:to>
    <xdr:cxnSp macro="">
      <xdr:nvCxnSpPr>
        <xdr:cNvPr id="333" name="直線コネクタ 332"/>
        <xdr:cNvCxnSpPr/>
      </xdr:nvCxnSpPr>
      <xdr:spPr>
        <a:xfrm>
          <a:off x="10388600" y="1326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83820</xdr:rowOff>
    </xdr:from>
    <xdr:ext cx="469900" cy="259080"/>
    <xdr:sp macro="" textlink="">
      <xdr:nvSpPr>
        <xdr:cNvPr id="334" name="【公営住宅】&#10;一人当たり面積平均値テキスト"/>
        <xdr:cNvSpPr txBox="1"/>
      </xdr:nvSpPr>
      <xdr:spPr>
        <a:xfrm>
          <a:off x="10515600" y="1431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60960</xdr:rowOff>
    </xdr:from>
    <xdr:to xmlns:xdr="http://schemas.openxmlformats.org/drawingml/2006/spreadsheetDrawing">
      <xdr:col>55</xdr:col>
      <xdr:colOff>50800</xdr:colOff>
      <xdr:row>84</xdr:row>
      <xdr:rowOff>162560</xdr:rowOff>
    </xdr:to>
    <xdr:sp macro="" textlink="">
      <xdr:nvSpPr>
        <xdr:cNvPr id="335" name="フローチャート: 判断 334"/>
        <xdr:cNvSpPr/>
      </xdr:nvSpPr>
      <xdr:spPr>
        <a:xfrm>
          <a:off x="10426700" y="144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43180</xdr:rowOff>
    </xdr:from>
    <xdr:to xmlns:xdr="http://schemas.openxmlformats.org/drawingml/2006/spreadsheetDrawing">
      <xdr:col>50</xdr:col>
      <xdr:colOff>165100</xdr:colOff>
      <xdr:row>84</xdr:row>
      <xdr:rowOff>144780</xdr:rowOff>
    </xdr:to>
    <xdr:sp macro="" textlink="">
      <xdr:nvSpPr>
        <xdr:cNvPr id="336" name="フローチャート: 判断 335"/>
        <xdr:cNvSpPr/>
      </xdr:nvSpPr>
      <xdr:spPr>
        <a:xfrm>
          <a:off x="9588500" y="1444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84455</xdr:rowOff>
    </xdr:from>
    <xdr:to xmlns:xdr="http://schemas.openxmlformats.org/drawingml/2006/spreadsheetDrawing">
      <xdr:col>46</xdr:col>
      <xdr:colOff>38100</xdr:colOff>
      <xdr:row>85</xdr:row>
      <xdr:rowOff>14605</xdr:rowOff>
    </xdr:to>
    <xdr:sp macro="" textlink="">
      <xdr:nvSpPr>
        <xdr:cNvPr id="337" name="フローチャート: 判断 336"/>
        <xdr:cNvSpPr/>
      </xdr:nvSpPr>
      <xdr:spPr>
        <a:xfrm>
          <a:off x="8699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102870</xdr:rowOff>
    </xdr:from>
    <xdr:to xmlns:xdr="http://schemas.openxmlformats.org/drawingml/2006/spreadsheetDrawing">
      <xdr:col>41</xdr:col>
      <xdr:colOff>101600</xdr:colOff>
      <xdr:row>85</xdr:row>
      <xdr:rowOff>33020</xdr:rowOff>
    </xdr:to>
    <xdr:sp macro="" textlink="">
      <xdr:nvSpPr>
        <xdr:cNvPr id="338" name="フローチャート: 判断 337"/>
        <xdr:cNvSpPr/>
      </xdr:nvSpPr>
      <xdr:spPr>
        <a:xfrm>
          <a:off x="7810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95250</xdr:rowOff>
    </xdr:from>
    <xdr:to xmlns:xdr="http://schemas.openxmlformats.org/drawingml/2006/spreadsheetDrawing">
      <xdr:col>36</xdr:col>
      <xdr:colOff>165100</xdr:colOff>
      <xdr:row>85</xdr:row>
      <xdr:rowOff>25400</xdr:rowOff>
    </xdr:to>
    <xdr:sp macro="" textlink="">
      <xdr:nvSpPr>
        <xdr:cNvPr id="339" name="フローチャート: 判断 338"/>
        <xdr:cNvSpPr/>
      </xdr:nvSpPr>
      <xdr:spPr>
        <a:xfrm>
          <a:off x="6921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0" name="テキスト ボックス 33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1" name="テキスト ボックス 34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2" name="テキスト ボックス 34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3" name="テキスト ボックス 34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4" name="テキスト ボックス 34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116840</xdr:rowOff>
    </xdr:from>
    <xdr:to xmlns:xdr="http://schemas.openxmlformats.org/drawingml/2006/spreadsheetDrawing">
      <xdr:col>55</xdr:col>
      <xdr:colOff>50800</xdr:colOff>
      <xdr:row>85</xdr:row>
      <xdr:rowOff>46990</xdr:rowOff>
    </xdr:to>
    <xdr:sp macro="" textlink="">
      <xdr:nvSpPr>
        <xdr:cNvPr id="345" name="楕円 344"/>
        <xdr:cNvSpPr/>
      </xdr:nvSpPr>
      <xdr:spPr>
        <a:xfrm>
          <a:off x="104267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95250</xdr:rowOff>
    </xdr:from>
    <xdr:ext cx="469900" cy="259080"/>
    <xdr:sp macro="" textlink="">
      <xdr:nvSpPr>
        <xdr:cNvPr id="346" name="【公営住宅】&#10;一人当たり面積該当値テキスト"/>
        <xdr:cNvSpPr txBox="1"/>
      </xdr:nvSpPr>
      <xdr:spPr>
        <a:xfrm>
          <a:off x="10515600" y="1449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128270</xdr:rowOff>
    </xdr:from>
    <xdr:to xmlns:xdr="http://schemas.openxmlformats.org/drawingml/2006/spreadsheetDrawing">
      <xdr:col>50</xdr:col>
      <xdr:colOff>165100</xdr:colOff>
      <xdr:row>85</xdr:row>
      <xdr:rowOff>58420</xdr:rowOff>
    </xdr:to>
    <xdr:sp macro="" textlink="">
      <xdr:nvSpPr>
        <xdr:cNvPr id="347" name="楕円 346"/>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167640</xdr:rowOff>
    </xdr:from>
    <xdr:to xmlns:xdr="http://schemas.openxmlformats.org/drawingml/2006/spreadsheetDrawing">
      <xdr:col>55</xdr:col>
      <xdr:colOff>0</xdr:colOff>
      <xdr:row>85</xdr:row>
      <xdr:rowOff>7620</xdr:rowOff>
    </xdr:to>
    <xdr:cxnSp macro="">
      <xdr:nvCxnSpPr>
        <xdr:cNvPr id="348" name="直線コネクタ 347"/>
        <xdr:cNvCxnSpPr/>
      </xdr:nvCxnSpPr>
      <xdr:spPr>
        <a:xfrm flipV="1">
          <a:off x="9639300" y="145694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157480</xdr:rowOff>
    </xdr:from>
    <xdr:to xmlns:xdr="http://schemas.openxmlformats.org/drawingml/2006/spreadsheetDrawing">
      <xdr:col>46</xdr:col>
      <xdr:colOff>38100</xdr:colOff>
      <xdr:row>85</xdr:row>
      <xdr:rowOff>87630</xdr:rowOff>
    </xdr:to>
    <xdr:sp macro="" textlink="">
      <xdr:nvSpPr>
        <xdr:cNvPr id="349" name="楕円 348"/>
        <xdr:cNvSpPr/>
      </xdr:nvSpPr>
      <xdr:spPr>
        <a:xfrm>
          <a:off x="8699500" y="145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7620</xdr:rowOff>
    </xdr:from>
    <xdr:to xmlns:xdr="http://schemas.openxmlformats.org/drawingml/2006/spreadsheetDrawing">
      <xdr:col>50</xdr:col>
      <xdr:colOff>114300</xdr:colOff>
      <xdr:row>85</xdr:row>
      <xdr:rowOff>36830</xdr:rowOff>
    </xdr:to>
    <xdr:cxnSp macro="">
      <xdr:nvCxnSpPr>
        <xdr:cNvPr id="350" name="直線コネクタ 349"/>
        <xdr:cNvCxnSpPr/>
      </xdr:nvCxnSpPr>
      <xdr:spPr>
        <a:xfrm flipV="1">
          <a:off x="8750300" y="145808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159385</xdr:rowOff>
    </xdr:from>
    <xdr:to xmlns:xdr="http://schemas.openxmlformats.org/drawingml/2006/spreadsheetDrawing">
      <xdr:col>41</xdr:col>
      <xdr:colOff>101600</xdr:colOff>
      <xdr:row>85</xdr:row>
      <xdr:rowOff>89535</xdr:rowOff>
    </xdr:to>
    <xdr:sp macro="" textlink="">
      <xdr:nvSpPr>
        <xdr:cNvPr id="351" name="楕円 350"/>
        <xdr:cNvSpPr/>
      </xdr:nvSpPr>
      <xdr:spPr>
        <a:xfrm>
          <a:off x="7810500" y="145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36830</xdr:rowOff>
    </xdr:from>
    <xdr:to xmlns:xdr="http://schemas.openxmlformats.org/drawingml/2006/spreadsheetDrawing">
      <xdr:col>45</xdr:col>
      <xdr:colOff>177800</xdr:colOff>
      <xdr:row>85</xdr:row>
      <xdr:rowOff>38735</xdr:rowOff>
    </xdr:to>
    <xdr:cxnSp macro="">
      <xdr:nvCxnSpPr>
        <xdr:cNvPr id="352" name="直線コネクタ 351"/>
        <xdr:cNvCxnSpPr/>
      </xdr:nvCxnSpPr>
      <xdr:spPr>
        <a:xfrm flipV="1">
          <a:off x="7861300" y="14610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161290</xdr:rowOff>
    </xdr:from>
    <xdr:ext cx="469900" cy="259080"/>
    <xdr:sp macro="" textlink="">
      <xdr:nvSpPr>
        <xdr:cNvPr id="353" name="n_1aveValue【公営住宅】&#10;一人当たり面積"/>
        <xdr:cNvSpPr txBox="1"/>
      </xdr:nvSpPr>
      <xdr:spPr>
        <a:xfrm>
          <a:off x="9391650" y="14220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31115</xdr:rowOff>
    </xdr:from>
    <xdr:ext cx="465455" cy="254635"/>
    <xdr:sp macro="" textlink="">
      <xdr:nvSpPr>
        <xdr:cNvPr id="354" name="n_2aveValue【公営住宅】&#10;一人当たり面積"/>
        <xdr:cNvSpPr txBox="1"/>
      </xdr:nvSpPr>
      <xdr:spPr>
        <a:xfrm>
          <a:off x="8515350" y="14261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49530</xdr:rowOff>
    </xdr:from>
    <xdr:ext cx="465455" cy="259080"/>
    <xdr:sp macro="" textlink="">
      <xdr:nvSpPr>
        <xdr:cNvPr id="355" name="n_3aveValue【公営住宅】&#10;一人当たり面積"/>
        <xdr:cNvSpPr txBox="1"/>
      </xdr:nvSpPr>
      <xdr:spPr>
        <a:xfrm>
          <a:off x="7626350" y="14279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41910</xdr:rowOff>
    </xdr:from>
    <xdr:ext cx="465455" cy="254635"/>
    <xdr:sp macro="" textlink="">
      <xdr:nvSpPr>
        <xdr:cNvPr id="356" name="n_4aveValue【公営住宅】&#10;一人当たり面積"/>
        <xdr:cNvSpPr txBox="1"/>
      </xdr:nvSpPr>
      <xdr:spPr>
        <a:xfrm>
          <a:off x="6737350" y="142722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49530</xdr:rowOff>
    </xdr:from>
    <xdr:ext cx="469900" cy="259080"/>
    <xdr:sp macro="" textlink="">
      <xdr:nvSpPr>
        <xdr:cNvPr id="357" name="n_1mainValue【公営住宅】&#10;一人当たり面積"/>
        <xdr:cNvSpPr txBox="1"/>
      </xdr:nvSpPr>
      <xdr:spPr>
        <a:xfrm>
          <a:off x="9391650" y="1462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78740</xdr:rowOff>
    </xdr:from>
    <xdr:ext cx="465455" cy="259080"/>
    <xdr:sp macro="" textlink="">
      <xdr:nvSpPr>
        <xdr:cNvPr id="358" name="n_2mainValue【公営住宅】&#10;一人当たり面積"/>
        <xdr:cNvSpPr txBox="1"/>
      </xdr:nvSpPr>
      <xdr:spPr>
        <a:xfrm>
          <a:off x="8515350" y="146519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80645</xdr:rowOff>
    </xdr:from>
    <xdr:ext cx="465455" cy="259080"/>
    <xdr:sp macro="" textlink="">
      <xdr:nvSpPr>
        <xdr:cNvPr id="359" name="n_3mainValue【公営住宅】&#10;一人当たり面積"/>
        <xdr:cNvSpPr txBox="1"/>
      </xdr:nvSpPr>
      <xdr:spPr>
        <a:xfrm>
          <a:off x="7626350" y="14653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384" name="テキスト ボックス 383"/>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5" name="直線コネクタ 3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9080"/>
    <xdr:sp macro="" textlink="">
      <xdr:nvSpPr>
        <xdr:cNvPr id="386" name="テキスト ボックス 385"/>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87" name="直線コネクタ 38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2915" cy="254635"/>
    <xdr:sp macro="" textlink="">
      <xdr:nvSpPr>
        <xdr:cNvPr id="388" name="テキスト ボックス 387"/>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89" name="直線コネクタ 38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90" name="テキスト ボックス 38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91" name="直線コネクタ 39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392" name="テキスト ボックス 391"/>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93" name="直線コネクタ 39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94" name="テキスト ボックス 39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95" name="直線コネクタ 39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96" name="テキスト ボックス 39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97" name="直線コネクタ 39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4645" cy="254635"/>
    <xdr:sp macro="" textlink="">
      <xdr:nvSpPr>
        <xdr:cNvPr id="398" name="テキスト ボックス 397"/>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9" name="直線コネクタ 3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97790</xdr:rowOff>
    </xdr:from>
    <xdr:to xmlns:xdr="http://schemas.openxmlformats.org/drawingml/2006/spreadsheetDrawing">
      <xdr:col>85</xdr:col>
      <xdr:colOff>126365</xdr:colOff>
      <xdr:row>42</xdr:row>
      <xdr:rowOff>61595</xdr:rowOff>
    </xdr:to>
    <xdr:cxnSp macro="">
      <xdr:nvCxnSpPr>
        <xdr:cNvPr id="401" name="直線コネクタ 400"/>
        <xdr:cNvCxnSpPr/>
      </xdr:nvCxnSpPr>
      <xdr:spPr>
        <a:xfrm flipV="1">
          <a:off x="16318865" y="5755640"/>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65405</xdr:rowOff>
    </xdr:from>
    <xdr:ext cx="405130" cy="254635"/>
    <xdr:sp macro="" textlink="">
      <xdr:nvSpPr>
        <xdr:cNvPr id="402" name="【認定こども園・幼稚園・保育所】&#10;有形固定資産減価償却率最小値テキスト"/>
        <xdr:cNvSpPr txBox="1"/>
      </xdr:nvSpPr>
      <xdr:spPr>
        <a:xfrm>
          <a:off x="16357600" y="7266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61595</xdr:rowOff>
    </xdr:from>
    <xdr:to xmlns:xdr="http://schemas.openxmlformats.org/drawingml/2006/spreadsheetDrawing">
      <xdr:col>86</xdr:col>
      <xdr:colOff>25400</xdr:colOff>
      <xdr:row>42</xdr:row>
      <xdr:rowOff>61595</xdr:rowOff>
    </xdr:to>
    <xdr:cxnSp macro="">
      <xdr:nvCxnSpPr>
        <xdr:cNvPr id="403" name="直線コネクタ 402"/>
        <xdr:cNvCxnSpPr/>
      </xdr:nvCxnSpPr>
      <xdr:spPr>
        <a:xfrm>
          <a:off x="16230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43815</xdr:rowOff>
    </xdr:from>
    <xdr:ext cx="340360" cy="254635"/>
    <xdr:sp macro="" textlink="">
      <xdr:nvSpPr>
        <xdr:cNvPr id="404" name="【認定こども園・幼稚園・保育所】&#10;有形固定資産減価償却率最大値テキスト"/>
        <xdr:cNvSpPr txBox="1"/>
      </xdr:nvSpPr>
      <xdr:spPr>
        <a:xfrm>
          <a:off x="16357600" y="553021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97790</xdr:rowOff>
    </xdr:from>
    <xdr:to xmlns:xdr="http://schemas.openxmlformats.org/drawingml/2006/spreadsheetDrawing">
      <xdr:col>86</xdr:col>
      <xdr:colOff>25400</xdr:colOff>
      <xdr:row>33</xdr:row>
      <xdr:rowOff>97790</xdr:rowOff>
    </xdr:to>
    <xdr:cxnSp macro="">
      <xdr:nvCxnSpPr>
        <xdr:cNvPr id="405" name="直線コネクタ 404"/>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147320</xdr:rowOff>
    </xdr:from>
    <xdr:ext cx="405130" cy="259080"/>
    <xdr:sp macro="" textlink="">
      <xdr:nvSpPr>
        <xdr:cNvPr id="406" name="【認定こども園・幼稚園・保育所】&#10;有形固定資産減価償却率平均値テキスト"/>
        <xdr:cNvSpPr txBox="1"/>
      </xdr:nvSpPr>
      <xdr:spPr>
        <a:xfrm>
          <a:off x="16357600" y="6490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168910</xdr:rowOff>
    </xdr:from>
    <xdr:to xmlns:xdr="http://schemas.openxmlformats.org/drawingml/2006/spreadsheetDrawing">
      <xdr:col>85</xdr:col>
      <xdr:colOff>177800</xdr:colOff>
      <xdr:row>38</xdr:row>
      <xdr:rowOff>99060</xdr:rowOff>
    </xdr:to>
    <xdr:sp macro="" textlink="">
      <xdr:nvSpPr>
        <xdr:cNvPr id="407" name="フローチャート: 判断 406"/>
        <xdr:cNvSpPr/>
      </xdr:nvSpPr>
      <xdr:spPr>
        <a:xfrm>
          <a:off x="162687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43180</xdr:rowOff>
    </xdr:from>
    <xdr:to xmlns:xdr="http://schemas.openxmlformats.org/drawingml/2006/spreadsheetDrawing">
      <xdr:col>81</xdr:col>
      <xdr:colOff>101600</xdr:colOff>
      <xdr:row>38</xdr:row>
      <xdr:rowOff>144780</xdr:rowOff>
    </xdr:to>
    <xdr:sp macro="" textlink="">
      <xdr:nvSpPr>
        <xdr:cNvPr id="408" name="フローチャート: 判断 407"/>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41910</xdr:rowOff>
    </xdr:from>
    <xdr:to xmlns:xdr="http://schemas.openxmlformats.org/drawingml/2006/spreadsheetDrawing">
      <xdr:col>76</xdr:col>
      <xdr:colOff>165100</xdr:colOff>
      <xdr:row>37</xdr:row>
      <xdr:rowOff>143510</xdr:rowOff>
    </xdr:to>
    <xdr:sp macro="" textlink="">
      <xdr:nvSpPr>
        <xdr:cNvPr id="409" name="フローチャート: 判断 408"/>
        <xdr:cNvSpPr/>
      </xdr:nvSpPr>
      <xdr:spPr>
        <a:xfrm>
          <a:off x="14541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7620</xdr:rowOff>
    </xdr:from>
    <xdr:to xmlns:xdr="http://schemas.openxmlformats.org/drawingml/2006/spreadsheetDrawing">
      <xdr:col>72</xdr:col>
      <xdr:colOff>38100</xdr:colOff>
      <xdr:row>38</xdr:row>
      <xdr:rowOff>109220</xdr:rowOff>
    </xdr:to>
    <xdr:sp macro="" textlink="">
      <xdr:nvSpPr>
        <xdr:cNvPr id="410" name="フローチャート: 判断 409"/>
        <xdr:cNvSpPr/>
      </xdr:nvSpPr>
      <xdr:spPr>
        <a:xfrm>
          <a:off x="13652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149225</xdr:rowOff>
    </xdr:from>
    <xdr:to xmlns:xdr="http://schemas.openxmlformats.org/drawingml/2006/spreadsheetDrawing">
      <xdr:col>67</xdr:col>
      <xdr:colOff>101600</xdr:colOff>
      <xdr:row>38</xdr:row>
      <xdr:rowOff>79375</xdr:rowOff>
    </xdr:to>
    <xdr:sp macro="" textlink="">
      <xdr:nvSpPr>
        <xdr:cNvPr id="411" name="フローチャート: 判断 410"/>
        <xdr:cNvSpPr/>
      </xdr:nvSpPr>
      <xdr:spPr>
        <a:xfrm>
          <a:off x="12763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2" name="テキスト ボックス 4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3" name="テキスト ボックス 4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4" name="テキスト ボックス 4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5" name="テキスト ボックス 4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6" name="テキスト ボックス 4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xdr:rowOff>
    </xdr:from>
    <xdr:to xmlns:xdr="http://schemas.openxmlformats.org/drawingml/2006/spreadsheetDrawing">
      <xdr:col>85</xdr:col>
      <xdr:colOff>177800</xdr:colOff>
      <xdr:row>37</xdr:row>
      <xdr:rowOff>102235</xdr:rowOff>
    </xdr:to>
    <xdr:sp macro="" textlink="">
      <xdr:nvSpPr>
        <xdr:cNvPr id="417" name="楕円 416"/>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23495</xdr:rowOff>
    </xdr:from>
    <xdr:ext cx="405130" cy="259080"/>
    <xdr:sp macro="" textlink="">
      <xdr:nvSpPr>
        <xdr:cNvPr id="418" name="【認定こども園・幼稚園・保育所】&#10;有形固定資産減価償却率該当値テキスト"/>
        <xdr:cNvSpPr txBox="1"/>
      </xdr:nvSpPr>
      <xdr:spPr>
        <a:xfrm>
          <a:off x="16357600" y="619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114935</xdr:rowOff>
    </xdr:from>
    <xdr:to xmlns:xdr="http://schemas.openxmlformats.org/drawingml/2006/spreadsheetDrawing">
      <xdr:col>81</xdr:col>
      <xdr:colOff>101600</xdr:colOff>
      <xdr:row>37</xdr:row>
      <xdr:rowOff>45085</xdr:rowOff>
    </xdr:to>
    <xdr:sp macro="" textlink="">
      <xdr:nvSpPr>
        <xdr:cNvPr id="419" name="楕円 418"/>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166370</xdr:rowOff>
    </xdr:from>
    <xdr:to xmlns:xdr="http://schemas.openxmlformats.org/drawingml/2006/spreadsheetDrawing">
      <xdr:col>85</xdr:col>
      <xdr:colOff>127000</xdr:colOff>
      <xdr:row>37</xdr:row>
      <xdr:rowOff>52070</xdr:rowOff>
    </xdr:to>
    <xdr:cxnSp macro="">
      <xdr:nvCxnSpPr>
        <xdr:cNvPr id="420" name="直線コネクタ 419"/>
        <xdr:cNvCxnSpPr/>
      </xdr:nvCxnSpPr>
      <xdr:spPr>
        <a:xfrm>
          <a:off x="15481300" y="63385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57785</xdr:rowOff>
    </xdr:from>
    <xdr:to xmlns:xdr="http://schemas.openxmlformats.org/drawingml/2006/spreadsheetDrawing">
      <xdr:col>76</xdr:col>
      <xdr:colOff>165100</xdr:colOff>
      <xdr:row>36</xdr:row>
      <xdr:rowOff>159385</xdr:rowOff>
    </xdr:to>
    <xdr:sp macro="" textlink="">
      <xdr:nvSpPr>
        <xdr:cNvPr id="421" name="楕円 420"/>
        <xdr:cNvSpPr/>
      </xdr:nvSpPr>
      <xdr:spPr>
        <a:xfrm>
          <a:off x="1454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109220</xdr:rowOff>
    </xdr:from>
    <xdr:to xmlns:xdr="http://schemas.openxmlformats.org/drawingml/2006/spreadsheetDrawing">
      <xdr:col>81</xdr:col>
      <xdr:colOff>50800</xdr:colOff>
      <xdr:row>36</xdr:row>
      <xdr:rowOff>166370</xdr:rowOff>
    </xdr:to>
    <xdr:cxnSp macro="">
      <xdr:nvCxnSpPr>
        <xdr:cNvPr id="422" name="直線コネクタ 421"/>
        <xdr:cNvCxnSpPr/>
      </xdr:nvCxnSpPr>
      <xdr:spPr>
        <a:xfrm>
          <a:off x="14592300" y="62814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71120</xdr:rowOff>
    </xdr:from>
    <xdr:to xmlns:xdr="http://schemas.openxmlformats.org/drawingml/2006/spreadsheetDrawing">
      <xdr:col>72</xdr:col>
      <xdr:colOff>38100</xdr:colOff>
      <xdr:row>37</xdr:row>
      <xdr:rowOff>1270</xdr:rowOff>
    </xdr:to>
    <xdr:sp macro="" textlink="">
      <xdr:nvSpPr>
        <xdr:cNvPr id="423" name="楕円 422"/>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109220</xdr:rowOff>
    </xdr:from>
    <xdr:to xmlns:xdr="http://schemas.openxmlformats.org/drawingml/2006/spreadsheetDrawing">
      <xdr:col>76</xdr:col>
      <xdr:colOff>114300</xdr:colOff>
      <xdr:row>36</xdr:row>
      <xdr:rowOff>121920</xdr:rowOff>
    </xdr:to>
    <xdr:cxnSp macro="">
      <xdr:nvCxnSpPr>
        <xdr:cNvPr id="424" name="直線コネクタ 423"/>
        <xdr:cNvCxnSpPr/>
      </xdr:nvCxnSpPr>
      <xdr:spPr>
        <a:xfrm flipV="1">
          <a:off x="13703300" y="62814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135890</xdr:rowOff>
    </xdr:from>
    <xdr:ext cx="405130" cy="259080"/>
    <xdr:sp macro="" textlink="">
      <xdr:nvSpPr>
        <xdr:cNvPr id="425" name="n_1aveValue【認定こども園・幼稚園・保育所】&#10;有形固定資産減価償却率"/>
        <xdr:cNvSpPr txBox="1"/>
      </xdr:nvSpPr>
      <xdr:spPr>
        <a:xfrm>
          <a:off x="15266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134620</xdr:rowOff>
    </xdr:from>
    <xdr:ext cx="400685" cy="254635"/>
    <xdr:sp macro="" textlink="">
      <xdr:nvSpPr>
        <xdr:cNvPr id="426" name="n_2aveValue【認定こども園・幼稚園・保育所】&#10;有形固定資産減価償却率"/>
        <xdr:cNvSpPr txBox="1"/>
      </xdr:nvSpPr>
      <xdr:spPr>
        <a:xfrm>
          <a:off x="14389735" y="64782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100330</xdr:rowOff>
    </xdr:from>
    <xdr:ext cx="400685" cy="254635"/>
    <xdr:sp macro="" textlink="">
      <xdr:nvSpPr>
        <xdr:cNvPr id="427" name="n_3aveValue【認定こども園・幼稚園・保育所】&#10;有形固定資産減価償却率"/>
        <xdr:cNvSpPr txBox="1"/>
      </xdr:nvSpPr>
      <xdr:spPr>
        <a:xfrm>
          <a:off x="13500735" y="66154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95885</xdr:rowOff>
    </xdr:from>
    <xdr:ext cx="400685" cy="259080"/>
    <xdr:sp macro="" textlink="">
      <xdr:nvSpPr>
        <xdr:cNvPr id="428" name="n_4aveValue【認定こども園・幼稚園・保育所】&#10;有形固定資産減価償却率"/>
        <xdr:cNvSpPr txBox="1"/>
      </xdr:nvSpPr>
      <xdr:spPr>
        <a:xfrm>
          <a:off x="12611735" y="62680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61595</xdr:rowOff>
    </xdr:from>
    <xdr:ext cx="405130" cy="259080"/>
    <xdr:sp macro="" textlink="">
      <xdr:nvSpPr>
        <xdr:cNvPr id="429" name="n_1mainValue【認定こども園・幼稚園・保育所】&#10;有形固定資産減価償却率"/>
        <xdr:cNvSpPr txBox="1"/>
      </xdr:nvSpPr>
      <xdr:spPr>
        <a:xfrm>
          <a:off x="15266035"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4445</xdr:rowOff>
    </xdr:from>
    <xdr:ext cx="400685" cy="259080"/>
    <xdr:sp macro="" textlink="">
      <xdr:nvSpPr>
        <xdr:cNvPr id="430" name="n_2mainValue【認定こども園・幼稚園・保育所】&#10;有形固定資産減価償却率"/>
        <xdr:cNvSpPr txBox="1"/>
      </xdr:nvSpPr>
      <xdr:spPr>
        <a:xfrm>
          <a:off x="14389735" y="60051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17780</xdr:rowOff>
    </xdr:from>
    <xdr:ext cx="400685" cy="254635"/>
    <xdr:sp macro="" textlink="">
      <xdr:nvSpPr>
        <xdr:cNvPr id="431" name="n_3mainValue【認定こども園・幼稚園・保育所】&#10;有形固定資産減価償却率"/>
        <xdr:cNvSpPr txBox="1"/>
      </xdr:nvSpPr>
      <xdr:spPr>
        <a:xfrm>
          <a:off x="13500735" y="60185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440" name="テキスト ボックス 439"/>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2" name="直線コネクタ 44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2915" cy="259080"/>
    <xdr:sp macro="" textlink="">
      <xdr:nvSpPr>
        <xdr:cNvPr id="443" name="テキスト ボックス 442"/>
        <xdr:cNvSpPr txBox="1"/>
      </xdr:nvSpPr>
      <xdr:spPr>
        <a:xfrm>
          <a:off x="17820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4" name="直線コネクタ 44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2915" cy="259080"/>
    <xdr:sp macro="" textlink="">
      <xdr:nvSpPr>
        <xdr:cNvPr id="445" name="テキスト ボックス 444"/>
        <xdr:cNvSpPr txBox="1"/>
      </xdr:nvSpPr>
      <xdr:spPr>
        <a:xfrm>
          <a:off x="17820640" y="656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6" name="直線コネクタ 44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2915" cy="259080"/>
    <xdr:sp macro="" textlink="">
      <xdr:nvSpPr>
        <xdr:cNvPr id="447" name="テキスト ボックス 446"/>
        <xdr:cNvSpPr txBox="1"/>
      </xdr:nvSpPr>
      <xdr:spPr>
        <a:xfrm>
          <a:off x="17820640" y="610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8" name="直線コネクタ 44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2915" cy="259080"/>
    <xdr:sp macro="" textlink="">
      <xdr:nvSpPr>
        <xdr:cNvPr id="449" name="テキスト ボックス 448"/>
        <xdr:cNvSpPr txBox="1"/>
      </xdr:nvSpPr>
      <xdr:spPr>
        <a:xfrm>
          <a:off x="17820640" y="564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0" name="直線コネクタ 44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915" cy="259080"/>
    <xdr:sp macro="" textlink="">
      <xdr:nvSpPr>
        <xdr:cNvPr id="451" name="テキスト ボックス 450"/>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107950</xdr:rowOff>
    </xdr:from>
    <xdr:to xmlns:xdr="http://schemas.openxmlformats.org/drawingml/2006/spreadsheetDrawing">
      <xdr:col>116</xdr:col>
      <xdr:colOff>62865</xdr:colOff>
      <xdr:row>41</xdr:row>
      <xdr:rowOff>63500</xdr:rowOff>
    </xdr:to>
    <xdr:cxnSp macro="">
      <xdr:nvCxnSpPr>
        <xdr:cNvPr id="453" name="直線コネクタ 452"/>
        <xdr:cNvCxnSpPr/>
      </xdr:nvCxnSpPr>
      <xdr:spPr>
        <a:xfrm flipV="1">
          <a:off x="22160865" y="5937250"/>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66675</xdr:rowOff>
    </xdr:from>
    <xdr:ext cx="469900" cy="254635"/>
    <xdr:sp macro="" textlink="">
      <xdr:nvSpPr>
        <xdr:cNvPr id="454" name="【認定こども園・幼稚園・保育所】&#10;一人当たり面積最小値テキスト"/>
        <xdr:cNvSpPr txBox="1"/>
      </xdr:nvSpPr>
      <xdr:spPr>
        <a:xfrm>
          <a:off x="22199600" y="70961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63500</xdr:rowOff>
    </xdr:from>
    <xdr:to xmlns:xdr="http://schemas.openxmlformats.org/drawingml/2006/spreadsheetDrawing">
      <xdr:col>116</xdr:col>
      <xdr:colOff>152400</xdr:colOff>
      <xdr:row>41</xdr:row>
      <xdr:rowOff>63500</xdr:rowOff>
    </xdr:to>
    <xdr:cxnSp macro="">
      <xdr:nvCxnSpPr>
        <xdr:cNvPr id="455" name="直線コネクタ 454"/>
        <xdr:cNvCxnSpPr/>
      </xdr:nvCxnSpPr>
      <xdr:spPr>
        <a:xfrm>
          <a:off x="22072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54610</xdr:rowOff>
    </xdr:from>
    <xdr:ext cx="469900" cy="254635"/>
    <xdr:sp macro="" textlink="">
      <xdr:nvSpPr>
        <xdr:cNvPr id="456" name="【認定こども園・幼稚園・保育所】&#10;一人当たり面積最大値テキスト"/>
        <xdr:cNvSpPr txBox="1"/>
      </xdr:nvSpPr>
      <xdr:spPr>
        <a:xfrm>
          <a:off x="22199600" y="57124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107950</xdr:rowOff>
    </xdr:from>
    <xdr:to xmlns:xdr="http://schemas.openxmlformats.org/drawingml/2006/spreadsheetDrawing">
      <xdr:col>116</xdr:col>
      <xdr:colOff>152400</xdr:colOff>
      <xdr:row>34</xdr:row>
      <xdr:rowOff>107950</xdr:rowOff>
    </xdr:to>
    <xdr:cxnSp macro="">
      <xdr:nvCxnSpPr>
        <xdr:cNvPr id="457" name="直線コネクタ 456"/>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31115</xdr:rowOff>
    </xdr:from>
    <xdr:ext cx="469900" cy="254635"/>
    <xdr:sp macro="" textlink="">
      <xdr:nvSpPr>
        <xdr:cNvPr id="458" name="【認定こども園・幼稚園・保育所】&#10;一人当たり面積平均値テキスト"/>
        <xdr:cNvSpPr txBox="1"/>
      </xdr:nvSpPr>
      <xdr:spPr>
        <a:xfrm>
          <a:off x="22199600" y="68891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52070</xdr:rowOff>
    </xdr:from>
    <xdr:to xmlns:xdr="http://schemas.openxmlformats.org/drawingml/2006/spreadsheetDrawing">
      <xdr:col>116</xdr:col>
      <xdr:colOff>114300</xdr:colOff>
      <xdr:row>40</xdr:row>
      <xdr:rowOff>153670</xdr:rowOff>
    </xdr:to>
    <xdr:sp macro="" textlink="">
      <xdr:nvSpPr>
        <xdr:cNvPr id="459" name="フローチャート: 判断 458"/>
        <xdr:cNvSpPr/>
      </xdr:nvSpPr>
      <xdr:spPr>
        <a:xfrm>
          <a:off x="22110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20320</xdr:rowOff>
    </xdr:from>
    <xdr:to xmlns:xdr="http://schemas.openxmlformats.org/drawingml/2006/spreadsheetDrawing">
      <xdr:col>112</xdr:col>
      <xdr:colOff>38100</xdr:colOff>
      <xdr:row>40</xdr:row>
      <xdr:rowOff>121920</xdr:rowOff>
    </xdr:to>
    <xdr:sp macro="" textlink="">
      <xdr:nvSpPr>
        <xdr:cNvPr id="460" name="フローチャート: 判断 459"/>
        <xdr:cNvSpPr/>
      </xdr:nvSpPr>
      <xdr:spPr>
        <a:xfrm>
          <a:off x="212725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78105</xdr:rowOff>
    </xdr:from>
    <xdr:to xmlns:xdr="http://schemas.openxmlformats.org/drawingml/2006/spreadsheetDrawing">
      <xdr:col>107</xdr:col>
      <xdr:colOff>101600</xdr:colOff>
      <xdr:row>41</xdr:row>
      <xdr:rowOff>8255</xdr:rowOff>
    </xdr:to>
    <xdr:sp macro="" textlink="">
      <xdr:nvSpPr>
        <xdr:cNvPr id="461" name="フローチャート: 判断 460"/>
        <xdr:cNvSpPr/>
      </xdr:nvSpPr>
      <xdr:spPr>
        <a:xfrm>
          <a:off x="20383500" y="693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99695</xdr:rowOff>
    </xdr:from>
    <xdr:to xmlns:xdr="http://schemas.openxmlformats.org/drawingml/2006/spreadsheetDrawing">
      <xdr:col>102</xdr:col>
      <xdr:colOff>165100</xdr:colOff>
      <xdr:row>41</xdr:row>
      <xdr:rowOff>29845</xdr:rowOff>
    </xdr:to>
    <xdr:sp macro="" textlink="">
      <xdr:nvSpPr>
        <xdr:cNvPr id="462" name="フローチャート: 判断 461"/>
        <xdr:cNvSpPr/>
      </xdr:nvSpPr>
      <xdr:spPr>
        <a:xfrm>
          <a:off x="19494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93980</xdr:rowOff>
    </xdr:from>
    <xdr:to xmlns:xdr="http://schemas.openxmlformats.org/drawingml/2006/spreadsheetDrawing">
      <xdr:col>98</xdr:col>
      <xdr:colOff>38100</xdr:colOff>
      <xdr:row>41</xdr:row>
      <xdr:rowOff>24130</xdr:rowOff>
    </xdr:to>
    <xdr:sp macro="" textlink="">
      <xdr:nvSpPr>
        <xdr:cNvPr id="463" name="フローチャート: 判断 462"/>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4" name="テキスト ボックス 4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5" name="テキスト ボックス 4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6" name="テキスト ボックス 4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7" name="テキスト ボックス 4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8" name="テキスト ボックス 4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xdr:rowOff>
    </xdr:from>
    <xdr:to xmlns:xdr="http://schemas.openxmlformats.org/drawingml/2006/spreadsheetDrawing">
      <xdr:col>116</xdr:col>
      <xdr:colOff>114300</xdr:colOff>
      <xdr:row>40</xdr:row>
      <xdr:rowOff>109220</xdr:rowOff>
    </xdr:to>
    <xdr:sp macro="" textlink="">
      <xdr:nvSpPr>
        <xdr:cNvPr id="469" name="楕円 468"/>
        <xdr:cNvSpPr/>
      </xdr:nvSpPr>
      <xdr:spPr>
        <a:xfrm>
          <a:off x="221107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30480</xdr:rowOff>
    </xdr:from>
    <xdr:ext cx="469900" cy="254635"/>
    <xdr:sp macro="" textlink="">
      <xdr:nvSpPr>
        <xdr:cNvPr id="470" name="【認定こども園・幼稚園・保育所】&#10;一人当たり面積該当値テキスト"/>
        <xdr:cNvSpPr txBox="1"/>
      </xdr:nvSpPr>
      <xdr:spPr>
        <a:xfrm>
          <a:off x="22199600" y="67170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11430</xdr:rowOff>
    </xdr:from>
    <xdr:to xmlns:xdr="http://schemas.openxmlformats.org/drawingml/2006/spreadsheetDrawing">
      <xdr:col>112</xdr:col>
      <xdr:colOff>38100</xdr:colOff>
      <xdr:row>40</xdr:row>
      <xdr:rowOff>113030</xdr:rowOff>
    </xdr:to>
    <xdr:sp macro="" textlink="">
      <xdr:nvSpPr>
        <xdr:cNvPr id="471" name="楕円 470"/>
        <xdr:cNvSpPr/>
      </xdr:nvSpPr>
      <xdr:spPr>
        <a:xfrm>
          <a:off x="21272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58420</xdr:rowOff>
    </xdr:from>
    <xdr:to xmlns:xdr="http://schemas.openxmlformats.org/drawingml/2006/spreadsheetDrawing">
      <xdr:col>116</xdr:col>
      <xdr:colOff>63500</xdr:colOff>
      <xdr:row>40</xdr:row>
      <xdr:rowOff>62230</xdr:rowOff>
    </xdr:to>
    <xdr:cxnSp macro="">
      <xdr:nvCxnSpPr>
        <xdr:cNvPr id="472" name="直線コネクタ 471"/>
        <xdr:cNvCxnSpPr/>
      </xdr:nvCxnSpPr>
      <xdr:spPr>
        <a:xfrm flipV="1">
          <a:off x="21323300" y="69164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13335</xdr:rowOff>
    </xdr:from>
    <xdr:to xmlns:xdr="http://schemas.openxmlformats.org/drawingml/2006/spreadsheetDrawing">
      <xdr:col>107</xdr:col>
      <xdr:colOff>101600</xdr:colOff>
      <xdr:row>40</xdr:row>
      <xdr:rowOff>114935</xdr:rowOff>
    </xdr:to>
    <xdr:sp macro="" textlink="">
      <xdr:nvSpPr>
        <xdr:cNvPr id="473" name="楕円 472"/>
        <xdr:cNvSpPr/>
      </xdr:nvSpPr>
      <xdr:spPr>
        <a:xfrm>
          <a:off x="203835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62230</xdr:rowOff>
    </xdr:from>
    <xdr:to xmlns:xdr="http://schemas.openxmlformats.org/drawingml/2006/spreadsheetDrawing">
      <xdr:col>111</xdr:col>
      <xdr:colOff>177800</xdr:colOff>
      <xdr:row>40</xdr:row>
      <xdr:rowOff>64135</xdr:rowOff>
    </xdr:to>
    <xdr:cxnSp macro="">
      <xdr:nvCxnSpPr>
        <xdr:cNvPr id="474" name="直線コネクタ 473"/>
        <xdr:cNvCxnSpPr/>
      </xdr:nvCxnSpPr>
      <xdr:spPr>
        <a:xfrm flipV="1">
          <a:off x="20434300" y="6920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17780</xdr:rowOff>
    </xdr:from>
    <xdr:to xmlns:xdr="http://schemas.openxmlformats.org/drawingml/2006/spreadsheetDrawing">
      <xdr:col>102</xdr:col>
      <xdr:colOff>165100</xdr:colOff>
      <xdr:row>40</xdr:row>
      <xdr:rowOff>119380</xdr:rowOff>
    </xdr:to>
    <xdr:sp macro="" textlink="">
      <xdr:nvSpPr>
        <xdr:cNvPr id="475" name="楕円 474"/>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64135</xdr:rowOff>
    </xdr:from>
    <xdr:to xmlns:xdr="http://schemas.openxmlformats.org/drawingml/2006/spreadsheetDrawing">
      <xdr:col>107</xdr:col>
      <xdr:colOff>50800</xdr:colOff>
      <xdr:row>40</xdr:row>
      <xdr:rowOff>68580</xdr:rowOff>
    </xdr:to>
    <xdr:cxnSp macro="">
      <xdr:nvCxnSpPr>
        <xdr:cNvPr id="476" name="直線コネクタ 475"/>
        <xdr:cNvCxnSpPr/>
      </xdr:nvCxnSpPr>
      <xdr:spPr>
        <a:xfrm flipV="1">
          <a:off x="19545300" y="6922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113030</xdr:rowOff>
    </xdr:from>
    <xdr:ext cx="469900" cy="259080"/>
    <xdr:sp macro="" textlink="">
      <xdr:nvSpPr>
        <xdr:cNvPr id="477" name="n_1aveValue【認定こども園・幼稚園・保育所】&#10;一人当たり面積"/>
        <xdr:cNvSpPr txBox="1"/>
      </xdr:nvSpPr>
      <xdr:spPr>
        <a:xfrm>
          <a:off x="21075650" y="697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170815</xdr:rowOff>
    </xdr:from>
    <xdr:ext cx="465455" cy="258445"/>
    <xdr:sp macro="" textlink="">
      <xdr:nvSpPr>
        <xdr:cNvPr id="478" name="n_2aveValue【認定こども園・幼稚園・保育所】&#10;一人当たり面積"/>
        <xdr:cNvSpPr txBox="1"/>
      </xdr:nvSpPr>
      <xdr:spPr>
        <a:xfrm>
          <a:off x="20199350" y="70288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20955</xdr:rowOff>
    </xdr:from>
    <xdr:ext cx="465455" cy="254635"/>
    <xdr:sp macro="" textlink="">
      <xdr:nvSpPr>
        <xdr:cNvPr id="479" name="n_3aveValue【認定こども園・幼稚園・保育所】&#10;一人当たり面積"/>
        <xdr:cNvSpPr txBox="1"/>
      </xdr:nvSpPr>
      <xdr:spPr>
        <a:xfrm>
          <a:off x="19310350" y="70504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40640</xdr:rowOff>
    </xdr:from>
    <xdr:ext cx="465455" cy="254635"/>
    <xdr:sp macro="" textlink="">
      <xdr:nvSpPr>
        <xdr:cNvPr id="480" name="n_4aveValue【認定こども園・幼稚園・保育所】&#10;一人当たり面積"/>
        <xdr:cNvSpPr txBox="1"/>
      </xdr:nvSpPr>
      <xdr:spPr>
        <a:xfrm>
          <a:off x="18421350" y="67271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129540</xdr:rowOff>
    </xdr:from>
    <xdr:ext cx="469900" cy="259080"/>
    <xdr:sp macro="" textlink="">
      <xdr:nvSpPr>
        <xdr:cNvPr id="481" name="n_1mainValue【認定こども園・幼稚園・保育所】&#10;一人当たり面積"/>
        <xdr:cNvSpPr txBox="1"/>
      </xdr:nvSpPr>
      <xdr:spPr>
        <a:xfrm>
          <a:off x="2107565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132080</xdr:rowOff>
    </xdr:from>
    <xdr:ext cx="465455" cy="254635"/>
    <xdr:sp macro="" textlink="">
      <xdr:nvSpPr>
        <xdr:cNvPr id="482" name="n_2mainValue【認定こども園・幼稚園・保育所】&#10;一人当たり面積"/>
        <xdr:cNvSpPr txBox="1"/>
      </xdr:nvSpPr>
      <xdr:spPr>
        <a:xfrm>
          <a:off x="20199350" y="66471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136525</xdr:rowOff>
    </xdr:from>
    <xdr:ext cx="465455" cy="258445"/>
    <xdr:sp macro="" textlink="">
      <xdr:nvSpPr>
        <xdr:cNvPr id="483" name="n_3mainValue【認定こども園・幼稚園・保育所】&#10;一人当たり面積"/>
        <xdr:cNvSpPr txBox="1"/>
      </xdr:nvSpPr>
      <xdr:spPr>
        <a:xfrm>
          <a:off x="19310350" y="66516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492" name="テキスト ボックス 491"/>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3" name="直線コネクタ 49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915" cy="254635"/>
    <xdr:sp macro="" textlink="">
      <xdr:nvSpPr>
        <xdr:cNvPr id="494" name="テキスト ボックス 493"/>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95" name="直線コネクタ 49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2915" cy="259080"/>
    <xdr:sp macro="" textlink="">
      <xdr:nvSpPr>
        <xdr:cNvPr id="496" name="テキスト ボックス 495"/>
        <xdr:cNvSpPr txBox="1"/>
      </xdr:nvSpPr>
      <xdr:spPr>
        <a:xfrm>
          <a:off x="11978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97" name="直線コネクタ 49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98" name="テキスト ボックス 49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99" name="直線コネクタ 49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500" name="テキスト ボックス 499"/>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01" name="直線コネクタ 50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02" name="テキスト ボックス 50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03" name="直線コネクタ 50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04" name="テキスト ボックス 50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5" name="直線コネクタ 50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4645" cy="254635"/>
    <xdr:sp macro="" textlink="">
      <xdr:nvSpPr>
        <xdr:cNvPr id="506" name="テキスト ボックス 505"/>
        <xdr:cNvSpPr txBox="1"/>
      </xdr:nvSpPr>
      <xdr:spPr>
        <a:xfrm>
          <a:off x="12106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64770</xdr:rowOff>
    </xdr:from>
    <xdr:to xmlns:xdr="http://schemas.openxmlformats.org/drawingml/2006/spreadsheetDrawing">
      <xdr:col>85</xdr:col>
      <xdr:colOff>126365</xdr:colOff>
      <xdr:row>64</xdr:row>
      <xdr:rowOff>70485</xdr:rowOff>
    </xdr:to>
    <xdr:cxnSp macro="">
      <xdr:nvCxnSpPr>
        <xdr:cNvPr id="508" name="直線コネクタ 507"/>
        <xdr:cNvCxnSpPr/>
      </xdr:nvCxnSpPr>
      <xdr:spPr>
        <a:xfrm flipV="1">
          <a:off x="16318865" y="949452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74930</xdr:rowOff>
    </xdr:from>
    <xdr:ext cx="405130" cy="254635"/>
    <xdr:sp macro="" textlink="">
      <xdr:nvSpPr>
        <xdr:cNvPr id="509" name="【学校施設】&#10;有形固定資産減価償却率最小値テキスト"/>
        <xdr:cNvSpPr txBox="1"/>
      </xdr:nvSpPr>
      <xdr:spPr>
        <a:xfrm>
          <a:off x="16357600" y="110477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70485</xdr:rowOff>
    </xdr:from>
    <xdr:to xmlns:xdr="http://schemas.openxmlformats.org/drawingml/2006/spreadsheetDrawing">
      <xdr:col>86</xdr:col>
      <xdr:colOff>25400</xdr:colOff>
      <xdr:row>64</xdr:row>
      <xdr:rowOff>70485</xdr:rowOff>
    </xdr:to>
    <xdr:cxnSp macro="">
      <xdr:nvCxnSpPr>
        <xdr:cNvPr id="510" name="直線コネクタ 509"/>
        <xdr:cNvCxnSpPr/>
      </xdr:nvCxnSpPr>
      <xdr:spPr>
        <a:xfrm>
          <a:off x="16230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11430</xdr:rowOff>
    </xdr:from>
    <xdr:ext cx="405130" cy="259080"/>
    <xdr:sp macro="" textlink="">
      <xdr:nvSpPr>
        <xdr:cNvPr id="511" name="【学校施設】&#10;有形固定資産減価償却率最大値テキスト"/>
        <xdr:cNvSpPr txBox="1"/>
      </xdr:nvSpPr>
      <xdr:spPr>
        <a:xfrm>
          <a:off x="16357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64770</xdr:rowOff>
    </xdr:from>
    <xdr:to xmlns:xdr="http://schemas.openxmlformats.org/drawingml/2006/spreadsheetDrawing">
      <xdr:col>86</xdr:col>
      <xdr:colOff>25400</xdr:colOff>
      <xdr:row>55</xdr:row>
      <xdr:rowOff>64770</xdr:rowOff>
    </xdr:to>
    <xdr:cxnSp macro="">
      <xdr:nvCxnSpPr>
        <xdr:cNvPr id="512" name="直線コネクタ 511"/>
        <xdr:cNvCxnSpPr/>
      </xdr:nvCxnSpPr>
      <xdr:spPr>
        <a:xfrm>
          <a:off x="16230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143510</xdr:rowOff>
    </xdr:from>
    <xdr:ext cx="405130" cy="254635"/>
    <xdr:sp macro="" textlink="">
      <xdr:nvSpPr>
        <xdr:cNvPr id="513" name="【学校施設】&#10;有形固定資産減価償却率平均値テキスト"/>
        <xdr:cNvSpPr txBox="1"/>
      </xdr:nvSpPr>
      <xdr:spPr>
        <a:xfrm>
          <a:off x="16357600" y="102590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164465</xdr:rowOff>
    </xdr:from>
    <xdr:to xmlns:xdr="http://schemas.openxmlformats.org/drawingml/2006/spreadsheetDrawing">
      <xdr:col>85</xdr:col>
      <xdr:colOff>177800</xdr:colOff>
      <xdr:row>60</xdr:row>
      <xdr:rowOff>94615</xdr:rowOff>
    </xdr:to>
    <xdr:sp macro="" textlink="">
      <xdr:nvSpPr>
        <xdr:cNvPr id="514" name="フローチャート: 判断 513"/>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162560</xdr:rowOff>
    </xdr:from>
    <xdr:to xmlns:xdr="http://schemas.openxmlformats.org/drawingml/2006/spreadsheetDrawing">
      <xdr:col>81</xdr:col>
      <xdr:colOff>101600</xdr:colOff>
      <xdr:row>60</xdr:row>
      <xdr:rowOff>92710</xdr:rowOff>
    </xdr:to>
    <xdr:sp macro="" textlink="">
      <xdr:nvSpPr>
        <xdr:cNvPr id="515" name="フローチャート: 判断 514"/>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516" name="フローチャート: 判断 51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99695</xdr:rowOff>
    </xdr:from>
    <xdr:to xmlns:xdr="http://schemas.openxmlformats.org/drawingml/2006/spreadsheetDrawing">
      <xdr:col>72</xdr:col>
      <xdr:colOff>38100</xdr:colOff>
      <xdr:row>60</xdr:row>
      <xdr:rowOff>29845</xdr:rowOff>
    </xdr:to>
    <xdr:sp macro="" textlink="">
      <xdr:nvSpPr>
        <xdr:cNvPr id="517" name="フローチャート: 判断 51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135890</xdr:rowOff>
    </xdr:from>
    <xdr:to xmlns:xdr="http://schemas.openxmlformats.org/drawingml/2006/spreadsheetDrawing">
      <xdr:col>67</xdr:col>
      <xdr:colOff>101600</xdr:colOff>
      <xdr:row>60</xdr:row>
      <xdr:rowOff>66040</xdr:rowOff>
    </xdr:to>
    <xdr:sp macro="" textlink="">
      <xdr:nvSpPr>
        <xdr:cNvPr id="518" name="フローチャート: 判断 51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519" name="テキスト ボックス 518"/>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520" name="テキスト ボックス 519"/>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521" name="テキスト ボックス 520"/>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522" name="テキスト ボックス 521"/>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523" name="テキスト ボックス 522"/>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177800</xdr:colOff>
      <xdr:row>59</xdr:row>
      <xdr:rowOff>138430</xdr:rowOff>
    </xdr:to>
    <xdr:sp macro="" textlink="">
      <xdr:nvSpPr>
        <xdr:cNvPr id="524" name="楕円 523"/>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59690</xdr:rowOff>
    </xdr:from>
    <xdr:ext cx="405130" cy="259080"/>
    <xdr:sp macro="" textlink="">
      <xdr:nvSpPr>
        <xdr:cNvPr id="525" name="【学校施設】&#10;有形固定資産減価償却率該当値テキスト"/>
        <xdr:cNvSpPr txBox="1"/>
      </xdr:nvSpPr>
      <xdr:spPr>
        <a:xfrm>
          <a:off x="16357600" y="1000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170180</xdr:rowOff>
    </xdr:from>
    <xdr:to xmlns:xdr="http://schemas.openxmlformats.org/drawingml/2006/spreadsheetDrawing">
      <xdr:col>81</xdr:col>
      <xdr:colOff>101600</xdr:colOff>
      <xdr:row>59</xdr:row>
      <xdr:rowOff>100330</xdr:rowOff>
    </xdr:to>
    <xdr:sp macro="" textlink="">
      <xdr:nvSpPr>
        <xdr:cNvPr id="526" name="楕円 525"/>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49530</xdr:rowOff>
    </xdr:from>
    <xdr:to xmlns:xdr="http://schemas.openxmlformats.org/drawingml/2006/spreadsheetDrawing">
      <xdr:col>85</xdr:col>
      <xdr:colOff>127000</xdr:colOff>
      <xdr:row>59</xdr:row>
      <xdr:rowOff>87630</xdr:rowOff>
    </xdr:to>
    <xdr:cxnSp macro="">
      <xdr:nvCxnSpPr>
        <xdr:cNvPr id="527" name="直線コネクタ 526"/>
        <xdr:cNvCxnSpPr/>
      </xdr:nvCxnSpPr>
      <xdr:spPr>
        <a:xfrm>
          <a:off x="15481300" y="101650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126365</xdr:rowOff>
    </xdr:from>
    <xdr:to xmlns:xdr="http://schemas.openxmlformats.org/drawingml/2006/spreadsheetDrawing">
      <xdr:col>76</xdr:col>
      <xdr:colOff>165100</xdr:colOff>
      <xdr:row>59</xdr:row>
      <xdr:rowOff>56515</xdr:rowOff>
    </xdr:to>
    <xdr:sp macro="" textlink="">
      <xdr:nvSpPr>
        <xdr:cNvPr id="528" name="楕円 527"/>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6350</xdr:rowOff>
    </xdr:from>
    <xdr:to xmlns:xdr="http://schemas.openxmlformats.org/drawingml/2006/spreadsheetDrawing">
      <xdr:col>81</xdr:col>
      <xdr:colOff>50800</xdr:colOff>
      <xdr:row>59</xdr:row>
      <xdr:rowOff>49530</xdr:rowOff>
    </xdr:to>
    <xdr:cxnSp macro="">
      <xdr:nvCxnSpPr>
        <xdr:cNvPr id="529" name="直線コネクタ 528"/>
        <xdr:cNvCxnSpPr/>
      </xdr:nvCxnSpPr>
      <xdr:spPr>
        <a:xfrm>
          <a:off x="14592300" y="101219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76835</xdr:rowOff>
    </xdr:from>
    <xdr:to xmlns:xdr="http://schemas.openxmlformats.org/drawingml/2006/spreadsheetDrawing">
      <xdr:col>72</xdr:col>
      <xdr:colOff>38100</xdr:colOff>
      <xdr:row>59</xdr:row>
      <xdr:rowOff>6985</xdr:rowOff>
    </xdr:to>
    <xdr:sp macro="" textlink="">
      <xdr:nvSpPr>
        <xdr:cNvPr id="530" name="楕円 529"/>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127635</xdr:rowOff>
    </xdr:from>
    <xdr:to xmlns:xdr="http://schemas.openxmlformats.org/drawingml/2006/spreadsheetDrawing">
      <xdr:col>76</xdr:col>
      <xdr:colOff>114300</xdr:colOff>
      <xdr:row>59</xdr:row>
      <xdr:rowOff>6350</xdr:rowOff>
    </xdr:to>
    <xdr:cxnSp macro="">
      <xdr:nvCxnSpPr>
        <xdr:cNvPr id="531" name="直線コネクタ 530"/>
        <xdr:cNvCxnSpPr/>
      </xdr:nvCxnSpPr>
      <xdr:spPr>
        <a:xfrm>
          <a:off x="13703300" y="100717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83820</xdr:rowOff>
    </xdr:from>
    <xdr:ext cx="405130" cy="259080"/>
    <xdr:sp macro="" textlink="">
      <xdr:nvSpPr>
        <xdr:cNvPr id="532" name="n_1aveValue【学校施設】&#10;有形固定資産減価償却率"/>
        <xdr:cNvSpPr txBox="1"/>
      </xdr:nvSpPr>
      <xdr:spPr>
        <a:xfrm>
          <a:off x="15266035" y="1037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19050</xdr:rowOff>
    </xdr:from>
    <xdr:ext cx="400685" cy="254635"/>
    <xdr:sp macro="" textlink="">
      <xdr:nvSpPr>
        <xdr:cNvPr id="533" name="n_2aveValue【学校施設】&#10;有形固定資産減価償却率"/>
        <xdr:cNvSpPr txBox="1"/>
      </xdr:nvSpPr>
      <xdr:spPr>
        <a:xfrm>
          <a:off x="14389735" y="103060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20955</xdr:rowOff>
    </xdr:from>
    <xdr:ext cx="400685" cy="254635"/>
    <xdr:sp macro="" textlink="">
      <xdr:nvSpPr>
        <xdr:cNvPr id="534" name="n_3aveValue【学校施設】&#10;有形固定資産減価償却率"/>
        <xdr:cNvSpPr txBox="1"/>
      </xdr:nvSpPr>
      <xdr:spPr>
        <a:xfrm>
          <a:off x="13500735" y="103079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82550</xdr:rowOff>
    </xdr:from>
    <xdr:ext cx="400685" cy="259080"/>
    <xdr:sp macro="" textlink="">
      <xdr:nvSpPr>
        <xdr:cNvPr id="535" name="n_4aveValue【学校施設】&#10;有形固定資産減価償却率"/>
        <xdr:cNvSpPr txBox="1"/>
      </xdr:nvSpPr>
      <xdr:spPr>
        <a:xfrm>
          <a:off x="12611735" y="100266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116840</xdr:rowOff>
    </xdr:from>
    <xdr:ext cx="405130" cy="259080"/>
    <xdr:sp macro="" textlink="">
      <xdr:nvSpPr>
        <xdr:cNvPr id="536" name="n_1mainValue【学校施設】&#10;有形固定資産減価償却率"/>
        <xdr:cNvSpPr txBox="1"/>
      </xdr:nvSpPr>
      <xdr:spPr>
        <a:xfrm>
          <a:off x="15266035"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73025</xdr:rowOff>
    </xdr:from>
    <xdr:ext cx="400685" cy="259080"/>
    <xdr:sp macro="" textlink="">
      <xdr:nvSpPr>
        <xdr:cNvPr id="537" name="n_2mainValue【学校施設】&#10;有形固定資産減価償却率"/>
        <xdr:cNvSpPr txBox="1"/>
      </xdr:nvSpPr>
      <xdr:spPr>
        <a:xfrm>
          <a:off x="14389735" y="98456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23495</xdr:rowOff>
    </xdr:from>
    <xdr:ext cx="400685" cy="259080"/>
    <xdr:sp macro="" textlink="">
      <xdr:nvSpPr>
        <xdr:cNvPr id="538" name="n_3mainValue【学校施設】&#10;有形固定資産減価償却率"/>
        <xdr:cNvSpPr txBox="1"/>
      </xdr:nvSpPr>
      <xdr:spPr>
        <a:xfrm>
          <a:off x="13500735" y="97961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547" name="テキスト ボックス 546"/>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8" name="直線コネクタ 54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49" name="直線コネクタ 54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9080"/>
    <xdr:sp macro="" textlink="">
      <xdr:nvSpPr>
        <xdr:cNvPr id="550" name="テキスト ボックス 549"/>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51" name="直線コネクタ 55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915" cy="259080"/>
    <xdr:sp macro="" textlink="">
      <xdr:nvSpPr>
        <xdr:cNvPr id="552" name="テキスト ボックス 551"/>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3" name="直線コネクタ 55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554" name="テキスト ボックス 553"/>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55" name="直線コネクタ 55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9080"/>
    <xdr:sp macro="" textlink="">
      <xdr:nvSpPr>
        <xdr:cNvPr id="556" name="テキスト ボックス 555"/>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57" name="直線コネクタ 55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58" name="テキスト ボックス 55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9" name="直線コネクタ 55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4635"/>
    <xdr:sp macro="" textlink="">
      <xdr:nvSpPr>
        <xdr:cNvPr id="560" name="テキスト ボックス 559"/>
        <xdr:cNvSpPr txBox="1"/>
      </xdr:nvSpPr>
      <xdr:spPr>
        <a:xfrm>
          <a:off x="17756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97790</xdr:rowOff>
    </xdr:from>
    <xdr:to xmlns:xdr="http://schemas.openxmlformats.org/drawingml/2006/spreadsheetDrawing">
      <xdr:col>116</xdr:col>
      <xdr:colOff>62865</xdr:colOff>
      <xdr:row>63</xdr:row>
      <xdr:rowOff>30480</xdr:rowOff>
    </xdr:to>
    <xdr:cxnSp macro="">
      <xdr:nvCxnSpPr>
        <xdr:cNvPr id="562" name="直線コネクタ 561"/>
        <xdr:cNvCxnSpPr/>
      </xdr:nvCxnSpPr>
      <xdr:spPr>
        <a:xfrm flipV="1">
          <a:off x="22160865" y="9527540"/>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34290</xdr:rowOff>
    </xdr:from>
    <xdr:ext cx="469900" cy="259080"/>
    <xdr:sp macro="" textlink="">
      <xdr:nvSpPr>
        <xdr:cNvPr id="563" name="【学校施設】&#10;一人当たり面積最小値テキスト"/>
        <xdr:cNvSpPr txBox="1"/>
      </xdr:nvSpPr>
      <xdr:spPr>
        <a:xfrm>
          <a:off x="22199600" y="10835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30480</xdr:rowOff>
    </xdr:from>
    <xdr:to xmlns:xdr="http://schemas.openxmlformats.org/drawingml/2006/spreadsheetDrawing">
      <xdr:col>116</xdr:col>
      <xdr:colOff>152400</xdr:colOff>
      <xdr:row>63</xdr:row>
      <xdr:rowOff>30480</xdr:rowOff>
    </xdr:to>
    <xdr:cxnSp macro="">
      <xdr:nvCxnSpPr>
        <xdr:cNvPr id="564" name="直線コネクタ 563"/>
        <xdr:cNvCxnSpPr/>
      </xdr:nvCxnSpPr>
      <xdr:spPr>
        <a:xfrm>
          <a:off x="22072600" y="1083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44450</xdr:rowOff>
    </xdr:from>
    <xdr:ext cx="534670" cy="259080"/>
    <xdr:sp macro="" textlink="">
      <xdr:nvSpPr>
        <xdr:cNvPr id="565" name="【学校施設】&#10;一人当たり面積最大値テキスト"/>
        <xdr:cNvSpPr txBox="1"/>
      </xdr:nvSpPr>
      <xdr:spPr>
        <a:xfrm>
          <a:off x="22199600" y="930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97790</xdr:rowOff>
    </xdr:from>
    <xdr:to xmlns:xdr="http://schemas.openxmlformats.org/drawingml/2006/spreadsheetDrawing">
      <xdr:col>116</xdr:col>
      <xdr:colOff>152400</xdr:colOff>
      <xdr:row>55</xdr:row>
      <xdr:rowOff>97790</xdr:rowOff>
    </xdr:to>
    <xdr:cxnSp macro="">
      <xdr:nvCxnSpPr>
        <xdr:cNvPr id="566" name="直線コネクタ 565"/>
        <xdr:cNvCxnSpPr/>
      </xdr:nvCxnSpPr>
      <xdr:spPr>
        <a:xfrm>
          <a:off x="22072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111760</xdr:rowOff>
    </xdr:from>
    <xdr:ext cx="469900" cy="254635"/>
    <xdr:sp macro="" textlink="">
      <xdr:nvSpPr>
        <xdr:cNvPr id="567" name="【学校施設】&#10;一人当たり面積平均値テキスト"/>
        <xdr:cNvSpPr txBox="1"/>
      </xdr:nvSpPr>
      <xdr:spPr>
        <a:xfrm>
          <a:off x="22199600" y="1039876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88900</xdr:rowOff>
    </xdr:from>
    <xdr:to xmlns:xdr="http://schemas.openxmlformats.org/drawingml/2006/spreadsheetDrawing">
      <xdr:col>116</xdr:col>
      <xdr:colOff>114300</xdr:colOff>
      <xdr:row>62</xdr:row>
      <xdr:rowOff>19050</xdr:rowOff>
    </xdr:to>
    <xdr:sp macro="" textlink="">
      <xdr:nvSpPr>
        <xdr:cNvPr id="568" name="フローチャート: 判断 567"/>
        <xdr:cNvSpPr/>
      </xdr:nvSpPr>
      <xdr:spPr>
        <a:xfrm>
          <a:off x="221107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89535</xdr:rowOff>
    </xdr:from>
    <xdr:to xmlns:xdr="http://schemas.openxmlformats.org/drawingml/2006/spreadsheetDrawing">
      <xdr:col>112</xdr:col>
      <xdr:colOff>38100</xdr:colOff>
      <xdr:row>62</xdr:row>
      <xdr:rowOff>19685</xdr:rowOff>
    </xdr:to>
    <xdr:sp macro="" textlink="">
      <xdr:nvSpPr>
        <xdr:cNvPr id="569" name="フローチャート: 判断 568"/>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570" name="フローチャート: 判断 56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24130</xdr:rowOff>
    </xdr:from>
    <xdr:to xmlns:xdr="http://schemas.openxmlformats.org/drawingml/2006/spreadsheetDrawing">
      <xdr:col>102</xdr:col>
      <xdr:colOff>165100</xdr:colOff>
      <xdr:row>61</xdr:row>
      <xdr:rowOff>125730</xdr:rowOff>
    </xdr:to>
    <xdr:sp macro="" textlink="">
      <xdr:nvSpPr>
        <xdr:cNvPr id="571" name="フローチャート: 判断 570"/>
        <xdr:cNvSpPr/>
      </xdr:nvSpPr>
      <xdr:spPr>
        <a:xfrm>
          <a:off x="19494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147955</xdr:rowOff>
    </xdr:from>
    <xdr:to xmlns:xdr="http://schemas.openxmlformats.org/drawingml/2006/spreadsheetDrawing">
      <xdr:col>98</xdr:col>
      <xdr:colOff>38100</xdr:colOff>
      <xdr:row>61</xdr:row>
      <xdr:rowOff>78105</xdr:rowOff>
    </xdr:to>
    <xdr:sp macro="" textlink="">
      <xdr:nvSpPr>
        <xdr:cNvPr id="572" name="フローチャート: 判断 571"/>
        <xdr:cNvSpPr/>
      </xdr:nvSpPr>
      <xdr:spPr>
        <a:xfrm>
          <a:off x="18605500" y="104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573" name="テキスト ボックス 572"/>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574" name="テキスト ボックス 573"/>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575" name="テキスト ボックス 574"/>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576" name="テキスト ボックス 575"/>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577" name="テキスト ボックス 576"/>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92710</xdr:rowOff>
    </xdr:from>
    <xdr:to xmlns:xdr="http://schemas.openxmlformats.org/drawingml/2006/spreadsheetDrawing">
      <xdr:col>116</xdr:col>
      <xdr:colOff>114300</xdr:colOff>
      <xdr:row>62</xdr:row>
      <xdr:rowOff>22860</xdr:rowOff>
    </xdr:to>
    <xdr:sp macro="" textlink="">
      <xdr:nvSpPr>
        <xdr:cNvPr id="578" name="楕円 577"/>
        <xdr:cNvSpPr/>
      </xdr:nvSpPr>
      <xdr:spPr>
        <a:xfrm>
          <a:off x="221107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71120</xdr:rowOff>
    </xdr:from>
    <xdr:ext cx="469900" cy="259080"/>
    <xdr:sp macro="" textlink="">
      <xdr:nvSpPr>
        <xdr:cNvPr id="579" name="【学校施設】&#10;一人当たり面積該当値テキスト"/>
        <xdr:cNvSpPr txBox="1"/>
      </xdr:nvSpPr>
      <xdr:spPr>
        <a:xfrm>
          <a:off x="22199600" y="1052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129540</xdr:rowOff>
    </xdr:from>
    <xdr:to xmlns:xdr="http://schemas.openxmlformats.org/drawingml/2006/spreadsheetDrawing">
      <xdr:col>112</xdr:col>
      <xdr:colOff>38100</xdr:colOff>
      <xdr:row>62</xdr:row>
      <xdr:rowOff>59690</xdr:rowOff>
    </xdr:to>
    <xdr:sp macro="" textlink="">
      <xdr:nvSpPr>
        <xdr:cNvPr id="580" name="楕円 579"/>
        <xdr:cNvSpPr/>
      </xdr:nvSpPr>
      <xdr:spPr>
        <a:xfrm>
          <a:off x="21272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143510</xdr:rowOff>
    </xdr:from>
    <xdr:to xmlns:xdr="http://schemas.openxmlformats.org/drawingml/2006/spreadsheetDrawing">
      <xdr:col>116</xdr:col>
      <xdr:colOff>63500</xdr:colOff>
      <xdr:row>62</xdr:row>
      <xdr:rowOff>8890</xdr:rowOff>
    </xdr:to>
    <xdr:cxnSp macro="">
      <xdr:nvCxnSpPr>
        <xdr:cNvPr id="581" name="直線コネクタ 580"/>
        <xdr:cNvCxnSpPr/>
      </xdr:nvCxnSpPr>
      <xdr:spPr>
        <a:xfrm flipV="1">
          <a:off x="21323300" y="106019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156845</xdr:rowOff>
    </xdr:from>
    <xdr:to xmlns:xdr="http://schemas.openxmlformats.org/drawingml/2006/spreadsheetDrawing">
      <xdr:col>107</xdr:col>
      <xdr:colOff>101600</xdr:colOff>
      <xdr:row>62</xdr:row>
      <xdr:rowOff>86995</xdr:rowOff>
    </xdr:to>
    <xdr:sp macro="" textlink="">
      <xdr:nvSpPr>
        <xdr:cNvPr id="582" name="楕円 581"/>
        <xdr:cNvSpPr/>
      </xdr:nvSpPr>
      <xdr:spPr>
        <a:xfrm>
          <a:off x="20383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8890</xdr:rowOff>
    </xdr:from>
    <xdr:to xmlns:xdr="http://schemas.openxmlformats.org/drawingml/2006/spreadsheetDrawing">
      <xdr:col>111</xdr:col>
      <xdr:colOff>177800</xdr:colOff>
      <xdr:row>62</xdr:row>
      <xdr:rowOff>36195</xdr:rowOff>
    </xdr:to>
    <xdr:cxnSp macro="">
      <xdr:nvCxnSpPr>
        <xdr:cNvPr id="583" name="直線コネクタ 582"/>
        <xdr:cNvCxnSpPr/>
      </xdr:nvCxnSpPr>
      <xdr:spPr>
        <a:xfrm flipV="1">
          <a:off x="20434300" y="106387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163195</xdr:rowOff>
    </xdr:from>
    <xdr:to xmlns:xdr="http://schemas.openxmlformats.org/drawingml/2006/spreadsheetDrawing">
      <xdr:col>102</xdr:col>
      <xdr:colOff>165100</xdr:colOff>
      <xdr:row>62</xdr:row>
      <xdr:rowOff>93345</xdr:rowOff>
    </xdr:to>
    <xdr:sp macro="" textlink="">
      <xdr:nvSpPr>
        <xdr:cNvPr id="584" name="楕円 583"/>
        <xdr:cNvSpPr/>
      </xdr:nvSpPr>
      <xdr:spPr>
        <a:xfrm>
          <a:off x="19494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36195</xdr:rowOff>
    </xdr:from>
    <xdr:to xmlns:xdr="http://schemas.openxmlformats.org/drawingml/2006/spreadsheetDrawing">
      <xdr:col>107</xdr:col>
      <xdr:colOff>50800</xdr:colOff>
      <xdr:row>62</xdr:row>
      <xdr:rowOff>42545</xdr:rowOff>
    </xdr:to>
    <xdr:cxnSp macro="">
      <xdr:nvCxnSpPr>
        <xdr:cNvPr id="585" name="直線コネクタ 584"/>
        <xdr:cNvCxnSpPr/>
      </xdr:nvCxnSpPr>
      <xdr:spPr>
        <a:xfrm flipV="1">
          <a:off x="19545300" y="106660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36195</xdr:rowOff>
    </xdr:from>
    <xdr:ext cx="469900" cy="259080"/>
    <xdr:sp macro="" textlink="">
      <xdr:nvSpPr>
        <xdr:cNvPr id="586" name="n_1aveValue【学校施設】&#10;一人当たり面積"/>
        <xdr:cNvSpPr txBox="1"/>
      </xdr:nvSpPr>
      <xdr:spPr>
        <a:xfrm>
          <a:off x="21075650" y="10323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55880</xdr:rowOff>
    </xdr:from>
    <xdr:ext cx="465455" cy="259080"/>
    <xdr:sp macro="" textlink="">
      <xdr:nvSpPr>
        <xdr:cNvPr id="587" name="n_2aveValue【学校施設】&#10;一人当たり面積"/>
        <xdr:cNvSpPr txBox="1"/>
      </xdr:nvSpPr>
      <xdr:spPr>
        <a:xfrm>
          <a:off x="20199350" y="10342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142240</xdr:rowOff>
    </xdr:from>
    <xdr:ext cx="465455" cy="259080"/>
    <xdr:sp macro="" textlink="">
      <xdr:nvSpPr>
        <xdr:cNvPr id="588" name="n_3aveValue【学校施設】&#10;一人当たり面積"/>
        <xdr:cNvSpPr txBox="1"/>
      </xdr:nvSpPr>
      <xdr:spPr>
        <a:xfrm>
          <a:off x="19310350" y="10257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94615</xdr:rowOff>
    </xdr:from>
    <xdr:ext cx="465455" cy="259080"/>
    <xdr:sp macro="" textlink="">
      <xdr:nvSpPr>
        <xdr:cNvPr id="589" name="n_4aveValue【学校施設】&#10;一人当たり面積"/>
        <xdr:cNvSpPr txBox="1"/>
      </xdr:nvSpPr>
      <xdr:spPr>
        <a:xfrm>
          <a:off x="18421350" y="102101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50800</xdr:rowOff>
    </xdr:from>
    <xdr:ext cx="469900" cy="259080"/>
    <xdr:sp macro="" textlink="">
      <xdr:nvSpPr>
        <xdr:cNvPr id="590" name="n_1mainValue【学校施設】&#10;一人当たり面積"/>
        <xdr:cNvSpPr txBox="1"/>
      </xdr:nvSpPr>
      <xdr:spPr>
        <a:xfrm>
          <a:off x="21075650" y="1068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78105</xdr:rowOff>
    </xdr:from>
    <xdr:ext cx="465455" cy="254635"/>
    <xdr:sp macro="" textlink="">
      <xdr:nvSpPr>
        <xdr:cNvPr id="591" name="n_2mainValue【学校施設】&#10;一人当たり面積"/>
        <xdr:cNvSpPr txBox="1"/>
      </xdr:nvSpPr>
      <xdr:spPr>
        <a:xfrm>
          <a:off x="20199350" y="107080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84455</xdr:rowOff>
    </xdr:from>
    <xdr:ext cx="465455" cy="259080"/>
    <xdr:sp macro="" textlink="">
      <xdr:nvSpPr>
        <xdr:cNvPr id="592" name="n_3mainValue【学校施設】&#10;一人当たり面積"/>
        <xdr:cNvSpPr txBox="1"/>
      </xdr:nvSpPr>
      <xdr:spPr>
        <a:xfrm>
          <a:off x="19310350" y="10714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601" name="テキスト ボックス 600"/>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2" name="直線コネクタ 6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59080"/>
    <xdr:sp macro="" textlink="">
      <xdr:nvSpPr>
        <xdr:cNvPr id="603" name="テキスト ボックス 602"/>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04" name="直線コネクタ 60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2915" cy="254635"/>
    <xdr:sp macro="" textlink="">
      <xdr:nvSpPr>
        <xdr:cNvPr id="605" name="テキスト ボックス 604"/>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06" name="直線コネクタ 60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07" name="テキスト ボックス 60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08" name="直線コネクタ 60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09" name="テキスト ボックス 60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10" name="直線コネクタ 60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635"/>
    <xdr:sp macro="" textlink="">
      <xdr:nvSpPr>
        <xdr:cNvPr id="611" name="テキスト ボックス 610"/>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12" name="直線コネクタ 61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13" name="テキスト ボックス 61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4" name="直線コネクタ 6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4645" cy="259080"/>
    <xdr:sp macro="" textlink="">
      <xdr:nvSpPr>
        <xdr:cNvPr id="615" name="テキスト ボックス 614"/>
        <xdr:cNvSpPr txBox="1"/>
      </xdr:nvSpPr>
      <xdr:spPr>
        <a:xfrm>
          <a:off x="12106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95250</xdr:rowOff>
    </xdr:from>
    <xdr:to xmlns:xdr="http://schemas.openxmlformats.org/drawingml/2006/spreadsheetDrawing">
      <xdr:col>85</xdr:col>
      <xdr:colOff>126365</xdr:colOff>
      <xdr:row>86</xdr:row>
      <xdr:rowOff>114300</xdr:rowOff>
    </xdr:to>
    <xdr:cxnSp macro="">
      <xdr:nvCxnSpPr>
        <xdr:cNvPr id="617" name="直線コネクタ 616"/>
        <xdr:cNvCxnSpPr/>
      </xdr:nvCxnSpPr>
      <xdr:spPr>
        <a:xfrm flipV="1">
          <a:off x="16318865" y="134683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1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19" name="直線コネクタ 61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41910</xdr:rowOff>
    </xdr:from>
    <xdr:ext cx="405130" cy="254635"/>
    <xdr:sp macro="" textlink="">
      <xdr:nvSpPr>
        <xdr:cNvPr id="620" name="【児童館】&#10;有形固定資産減価償却率最大値テキスト"/>
        <xdr:cNvSpPr txBox="1"/>
      </xdr:nvSpPr>
      <xdr:spPr>
        <a:xfrm>
          <a:off x="16357600" y="132435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95250</xdr:rowOff>
    </xdr:from>
    <xdr:to xmlns:xdr="http://schemas.openxmlformats.org/drawingml/2006/spreadsheetDrawing">
      <xdr:col>86</xdr:col>
      <xdr:colOff>25400</xdr:colOff>
      <xdr:row>78</xdr:row>
      <xdr:rowOff>95250</xdr:rowOff>
    </xdr:to>
    <xdr:cxnSp macro="">
      <xdr:nvCxnSpPr>
        <xdr:cNvPr id="621" name="直線コネクタ 620"/>
        <xdr:cNvCxnSpPr/>
      </xdr:nvCxnSpPr>
      <xdr:spPr>
        <a:xfrm>
          <a:off x="16230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4445</xdr:rowOff>
    </xdr:from>
    <xdr:ext cx="405130" cy="259080"/>
    <xdr:sp macro="" textlink="">
      <xdr:nvSpPr>
        <xdr:cNvPr id="622" name="【児童館】&#10;有形固定資産減価償却率平均値テキスト"/>
        <xdr:cNvSpPr txBox="1"/>
      </xdr:nvSpPr>
      <xdr:spPr>
        <a:xfrm>
          <a:off x="16357600" y="13548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153035</xdr:rowOff>
    </xdr:from>
    <xdr:to xmlns:xdr="http://schemas.openxmlformats.org/drawingml/2006/spreadsheetDrawing">
      <xdr:col>85</xdr:col>
      <xdr:colOff>177800</xdr:colOff>
      <xdr:row>80</xdr:row>
      <xdr:rowOff>83185</xdr:rowOff>
    </xdr:to>
    <xdr:sp macro="" textlink="">
      <xdr:nvSpPr>
        <xdr:cNvPr id="623" name="フローチャート: 判断 622"/>
        <xdr:cNvSpPr/>
      </xdr:nvSpPr>
      <xdr:spPr>
        <a:xfrm>
          <a:off x="16268700" y="1369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170180</xdr:rowOff>
    </xdr:from>
    <xdr:to xmlns:xdr="http://schemas.openxmlformats.org/drawingml/2006/spreadsheetDrawing">
      <xdr:col>81</xdr:col>
      <xdr:colOff>101600</xdr:colOff>
      <xdr:row>82</xdr:row>
      <xdr:rowOff>100330</xdr:rowOff>
    </xdr:to>
    <xdr:sp macro="" textlink="">
      <xdr:nvSpPr>
        <xdr:cNvPr id="624" name="フローチャート: 判断 623"/>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34925</xdr:rowOff>
    </xdr:from>
    <xdr:to xmlns:xdr="http://schemas.openxmlformats.org/drawingml/2006/spreadsheetDrawing">
      <xdr:col>76</xdr:col>
      <xdr:colOff>165100</xdr:colOff>
      <xdr:row>81</xdr:row>
      <xdr:rowOff>136525</xdr:rowOff>
    </xdr:to>
    <xdr:sp macro="" textlink="">
      <xdr:nvSpPr>
        <xdr:cNvPr id="625" name="フローチャート: 判断 624"/>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79</xdr:row>
      <xdr:rowOff>126365</xdr:rowOff>
    </xdr:from>
    <xdr:to xmlns:xdr="http://schemas.openxmlformats.org/drawingml/2006/spreadsheetDrawing">
      <xdr:col>72</xdr:col>
      <xdr:colOff>38100</xdr:colOff>
      <xdr:row>80</xdr:row>
      <xdr:rowOff>56515</xdr:rowOff>
    </xdr:to>
    <xdr:sp macro="" textlink="">
      <xdr:nvSpPr>
        <xdr:cNvPr id="626" name="フローチャート: 判断 625"/>
        <xdr:cNvSpPr/>
      </xdr:nvSpPr>
      <xdr:spPr>
        <a:xfrm>
          <a:off x="13652500" y="1367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77</xdr:row>
      <xdr:rowOff>120650</xdr:rowOff>
    </xdr:from>
    <xdr:to xmlns:xdr="http://schemas.openxmlformats.org/drawingml/2006/spreadsheetDrawing">
      <xdr:col>67</xdr:col>
      <xdr:colOff>101600</xdr:colOff>
      <xdr:row>78</xdr:row>
      <xdr:rowOff>50800</xdr:rowOff>
    </xdr:to>
    <xdr:sp macro="" textlink="">
      <xdr:nvSpPr>
        <xdr:cNvPr id="627" name="フローチャート: 判断 626"/>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8" name="テキスト ボックス 6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9" name="テキスト ボックス 6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0" name="テキスト ボックス 6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1" name="テキスト ボックス 6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2" name="テキスト ボックス 6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78740</xdr:rowOff>
    </xdr:from>
    <xdr:to xmlns:xdr="http://schemas.openxmlformats.org/drawingml/2006/spreadsheetDrawing">
      <xdr:col>85</xdr:col>
      <xdr:colOff>177800</xdr:colOff>
      <xdr:row>84</xdr:row>
      <xdr:rowOff>8890</xdr:rowOff>
    </xdr:to>
    <xdr:sp macro="" textlink="">
      <xdr:nvSpPr>
        <xdr:cNvPr id="633" name="楕円 632"/>
        <xdr:cNvSpPr/>
      </xdr:nvSpPr>
      <xdr:spPr>
        <a:xfrm>
          <a:off x="162687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57150</xdr:rowOff>
    </xdr:from>
    <xdr:ext cx="405130" cy="259080"/>
    <xdr:sp macro="" textlink="">
      <xdr:nvSpPr>
        <xdr:cNvPr id="634" name="【児童館】&#10;有形固定資産減価償却率該当値テキスト"/>
        <xdr:cNvSpPr txBox="1"/>
      </xdr:nvSpPr>
      <xdr:spPr>
        <a:xfrm>
          <a:off x="16357600" y="1428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36830</xdr:rowOff>
    </xdr:from>
    <xdr:to xmlns:xdr="http://schemas.openxmlformats.org/drawingml/2006/spreadsheetDrawing">
      <xdr:col>81</xdr:col>
      <xdr:colOff>101600</xdr:colOff>
      <xdr:row>83</xdr:row>
      <xdr:rowOff>138430</xdr:rowOff>
    </xdr:to>
    <xdr:sp macro="" textlink="">
      <xdr:nvSpPr>
        <xdr:cNvPr id="635" name="楕円 634"/>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87630</xdr:rowOff>
    </xdr:from>
    <xdr:to xmlns:xdr="http://schemas.openxmlformats.org/drawingml/2006/spreadsheetDrawing">
      <xdr:col>85</xdr:col>
      <xdr:colOff>127000</xdr:colOff>
      <xdr:row>83</xdr:row>
      <xdr:rowOff>129540</xdr:rowOff>
    </xdr:to>
    <xdr:cxnSp macro="">
      <xdr:nvCxnSpPr>
        <xdr:cNvPr id="636" name="直線コネクタ 635"/>
        <xdr:cNvCxnSpPr/>
      </xdr:nvCxnSpPr>
      <xdr:spPr>
        <a:xfrm>
          <a:off x="15481300" y="143179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164465</xdr:rowOff>
    </xdr:from>
    <xdr:to xmlns:xdr="http://schemas.openxmlformats.org/drawingml/2006/spreadsheetDrawing">
      <xdr:col>76</xdr:col>
      <xdr:colOff>165100</xdr:colOff>
      <xdr:row>83</xdr:row>
      <xdr:rowOff>94615</xdr:rowOff>
    </xdr:to>
    <xdr:sp macro="" textlink="">
      <xdr:nvSpPr>
        <xdr:cNvPr id="637" name="楕円 636"/>
        <xdr:cNvSpPr/>
      </xdr:nvSpPr>
      <xdr:spPr>
        <a:xfrm>
          <a:off x="14541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43815</xdr:rowOff>
    </xdr:from>
    <xdr:to xmlns:xdr="http://schemas.openxmlformats.org/drawingml/2006/spreadsheetDrawing">
      <xdr:col>81</xdr:col>
      <xdr:colOff>50800</xdr:colOff>
      <xdr:row>83</xdr:row>
      <xdr:rowOff>87630</xdr:rowOff>
    </xdr:to>
    <xdr:cxnSp macro="">
      <xdr:nvCxnSpPr>
        <xdr:cNvPr id="638" name="直線コネクタ 637"/>
        <xdr:cNvCxnSpPr/>
      </xdr:nvCxnSpPr>
      <xdr:spPr>
        <a:xfrm>
          <a:off x="14592300" y="142741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122555</xdr:rowOff>
    </xdr:from>
    <xdr:to xmlns:xdr="http://schemas.openxmlformats.org/drawingml/2006/spreadsheetDrawing">
      <xdr:col>72</xdr:col>
      <xdr:colOff>38100</xdr:colOff>
      <xdr:row>83</xdr:row>
      <xdr:rowOff>52705</xdr:rowOff>
    </xdr:to>
    <xdr:sp macro="" textlink="">
      <xdr:nvSpPr>
        <xdr:cNvPr id="639" name="楕円 638"/>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1905</xdr:rowOff>
    </xdr:from>
    <xdr:to xmlns:xdr="http://schemas.openxmlformats.org/drawingml/2006/spreadsheetDrawing">
      <xdr:col>76</xdr:col>
      <xdr:colOff>114300</xdr:colOff>
      <xdr:row>83</xdr:row>
      <xdr:rowOff>43815</xdr:rowOff>
    </xdr:to>
    <xdr:cxnSp macro="">
      <xdr:nvCxnSpPr>
        <xdr:cNvPr id="640" name="直線コネクタ 639"/>
        <xdr:cNvCxnSpPr/>
      </xdr:nvCxnSpPr>
      <xdr:spPr>
        <a:xfrm>
          <a:off x="13703300" y="14232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116840</xdr:rowOff>
    </xdr:from>
    <xdr:ext cx="405130" cy="259080"/>
    <xdr:sp macro="" textlink="">
      <xdr:nvSpPr>
        <xdr:cNvPr id="641" name="n_1aveValue【児童館】&#10;有形固定資産減価償却率"/>
        <xdr:cNvSpPr txBox="1"/>
      </xdr:nvSpPr>
      <xdr:spPr>
        <a:xfrm>
          <a:off x="15266035" y="1383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153035</xdr:rowOff>
    </xdr:from>
    <xdr:ext cx="400685" cy="259080"/>
    <xdr:sp macro="" textlink="">
      <xdr:nvSpPr>
        <xdr:cNvPr id="642" name="n_2aveValue【児童館】&#10;有形固定資産減価償却率"/>
        <xdr:cNvSpPr txBox="1"/>
      </xdr:nvSpPr>
      <xdr:spPr>
        <a:xfrm>
          <a:off x="14389735" y="136975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73025</xdr:rowOff>
    </xdr:from>
    <xdr:ext cx="400685" cy="259080"/>
    <xdr:sp macro="" textlink="">
      <xdr:nvSpPr>
        <xdr:cNvPr id="643" name="n_3aveValue【児童館】&#10;有形固定資産減価償却率"/>
        <xdr:cNvSpPr txBox="1"/>
      </xdr:nvSpPr>
      <xdr:spPr>
        <a:xfrm>
          <a:off x="13500735" y="134461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67310</xdr:rowOff>
    </xdr:from>
    <xdr:ext cx="400685" cy="259080"/>
    <xdr:sp macro="" textlink="">
      <xdr:nvSpPr>
        <xdr:cNvPr id="644" name="n_4aveValue【児童館】&#10;有形固定資産減価償却率"/>
        <xdr:cNvSpPr txBox="1"/>
      </xdr:nvSpPr>
      <xdr:spPr>
        <a:xfrm>
          <a:off x="12611735" y="13097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129540</xdr:rowOff>
    </xdr:from>
    <xdr:ext cx="405130" cy="259080"/>
    <xdr:sp macro="" textlink="">
      <xdr:nvSpPr>
        <xdr:cNvPr id="645" name="n_1mainValue【児童館】&#10;有形固定資産減価償却率"/>
        <xdr:cNvSpPr txBox="1"/>
      </xdr:nvSpPr>
      <xdr:spPr>
        <a:xfrm>
          <a:off x="15266035" y="1435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86360</xdr:rowOff>
    </xdr:from>
    <xdr:ext cx="400685" cy="254635"/>
    <xdr:sp macro="" textlink="">
      <xdr:nvSpPr>
        <xdr:cNvPr id="646" name="n_2mainValue【児童館】&#10;有形固定資産減価償却率"/>
        <xdr:cNvSpPr txBox="1"/>
      </xdr:nvSpPr>
      <xdr:spPr>
        <a:xfrm>
          <a:off x="14389735" y="14316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43815</xdr:rowOff>
    </xdr:from>
    <xdr:ext cx="400685" cy="254635"/>
    <xdr:sp macro="" textlink="">
      <xdr:nvSpPr>
        <xdr:cNvPr id="647" name="n_3mainValue【児童館】&#10;有形固定資産減価償却率"/>
        <xdr:cNvSpPr txBox="1"/>
      </xdr:nvSpPr>
      <xdr:spPr>
        <a:xfrm>
          <a:off x="13500735" y="142741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56" name="テキスト ボックス 655"/>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58" name="直線コネクタ 65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2915" cy="254635"/>
    <xdr:sp macro="" textlink="">
      <xdr:nvSpPr>
        <xdr:cNvPr id="659" name="テキスト ボックス 658"/>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60" name="直線コネクタ 65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2915" cy="259080"/>
    <xdr:sp macro="" textlink="">
      <xdr:nvSpPr>
        <xdr:cNvPr id="661" name="テキスト ボックス 660"/>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62" name="直線コネクタ 66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2915" cy="259080"/>
    <xdr:sp macro="" textlink="">
      <xdr:nvSpPr>
        <xdr:cNvPr id="663" name="テキスト ボックス 662"/>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4" name="直線コネクタ 66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2915" cy="254635"/>
    <xdr:sp macro="" textlink="">
      <xdr:nvSpPr>
        <xdr:cNvPr id="665" name="テキスト ボックス 664"/>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66" name="直線コネクタ 66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2915" cy="259080"/>
    <xdr:sp macro="" textlink="">
      <xdr:nvSpPr>
        <xdr:cNvPr id="667" name="テキスト ボックス 666"/>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8" name="直線コネクタ 66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669" name="テキスト ボックス 668"/>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150495</xdr:rowOff>
    </xdr:from>
    <xdr:to xmlns:xdr="http://schemas.openxmlformats.org/drawingml/2006/spreadsheetDrawing">
      <xdr:col>116</xdr:col>
      <xdr:colOff>62865</xdr:colOff>
      <xdr:row>86</xdr:row>
      <xdr:rowOff>24765</xdr:rowOff>
    </xdr:to>
    <xdr:cxnSp macro="">
      <xdr:nvCxnSpPr>
        <xdr:cNvPr id="671" name="直線コネクタ 670"/>
        <xdr:cNvCxnSpPr/>
      </xdr:nvCxnSpPr>
      <xdr:spPr>
        <a:xfrm flipV="1">
          <a:off x="22160865" y="1335214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29210</xdr:rowOff>
    </xdr:from>
    <xdr:ext cx="469900" cy="254635"/>
    <xdr:sp macro="" textlink="">
      <xdr:nvSpPr>
        <xdr:cNvPr id="672" name="【児童館】&#10;一人当たり面積最小値テキスト"/>
        <xdr:cNvSpPr txBox="1"/>
      </xdr:nvSpPr>
      <xdr:spPr>
        <a:xfrm>
          <a:off x="22199600" y="147739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24765</xdr:rowOff>
    </xdr:from>
    <xdr:to xmlns:xdr="http://schemas.openxmlformats.org/drawingml/2006/spreadsheetDrawing">
      <xdr:col>116</xdr:col>
      <xdr:colOff>152400</xdr:colOff>
      <xdr:row>86</xdr:row>
      <xdr:rowOff>24765</xdr:rowOff>
    </xdr:to>
    <xdr:cxnSp macro="">
      <xdr:nvCxnSpPr>
        <xdr:cNvPr id="673" name="直線コネクタ 672"/>
        <xdr:cNvCxnSpPr/>
      </xdr:nvCxnSpPr>
      <xdr:spPr>
        <a:xfrm>
          <a:off x="22072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97790</xdr:rowOff>
    </xdr:from>
    <xdr:ext cx="469900" cy="254635"/>
    <xdr:sp macro="" textlink="">
      <xdr:nvSpPr>
        <xdr:cNvPr id="674" name="【児童館】&#10;一人当たり面積最大値テキスト"/>
        <xdr:cNvSpPr txBox="1"/>
      </xdr:nvSpPr>
      <xdr:spPr>
        <a:xfrm>
          <a:off x="22199600" y="131279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150495</xdr:rowOff>
    </xdr:from>
    <xdr:to xmlns:xdr="http://schemas.openxmlformats.org/drawingml/2006/spreadsheetDrawing">
      <xdr:col>116</xdr:col>
      <xdr:colOff>152400</xdr:colOff>
      <xdr:row>77</xdr:row>
      <xdr:rowOff>150495</xdr:rowOff>
    </xdr:to>
    <xdr:cxnSp macro="">
      <xdr:nvCxnSpPr>
        <xdr:cNvPr id="675" name="直線コネクタ 674"/>
        <xdr:cNvCxnSpPr/>
      </xdr:nvCxnSpPr>
      <xdr:spPr>
        <a:xfrm>
          <a:off x="22072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80645</xdr:rowOff>
    </xdr:from>
    <xdr:ext cx="469900" cy="259080"/>
    <xdr:sp macro="" textlink="">
      <xdr:nvSpPr>
        <xdr:cNvPr id="676" name="【児童館】&#10;一人当たり面積平均値テキスト"/>
        <xdr:cNvSpPr txBox="1"/>
      </xdr:nvSpPr>
      <xdr:spPr>
        <a:xfrm>
          <a:off x="22199600" y="14310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57785</xdr:rowOff>
    </xdr:from>
    <xdr:to xmlns:xdr="http://schemas.openxmlformats.org/drawingml/2006/spreadsheetDrawing">
      <xdr:col>116</xdr:col>
      <xdr:colOff>114300</xdr:colOff>
      <xdr:row>84</xdr:row>
      <xdr:rowOff>159385</xdr:rowOff>
    </xdr:to>
    <xdr:sp macro="" textlink="">
      <xdr:nvSpPr>
        <xdr:cNvPr id="677" name="フローチャート: 判断 676"/>
        <xdr:cNvSpPr/>
      </xdr:nvSpPr>
      <xdr:spPr>
        <a:xfrm>
          <a:off x="22110700" y="1445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154940</xdr:rowOff>
    </xdr:from>
    <xdr:to xmlns:xdr="http://schemas.openxmlformats.org/drawingml/2006/spreadsheetDrawing">
      <xdr:col>112</xdr:col>
      <xdr:colOff>38100</xdr:colOff>
      <xdr:row>85</xdr:row>
      <xdr:rowOff>85090</xdr:rowOff>
    </xdr:to>
    <xdr:sp macro="" textlink="">
      <xdr:nvSpPr>
        <xdr:cNvPr id="678" name="フローチャート: 判断 677"/>
        <xdr:cNvSpPr/>
      </xdr:nvSpPr>
      <xdr:spPr>
        <a:xfrm>
          <a:off x="21272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92075</xdr:rowOff>
    </xdr:from>
    <xdr:to xmlns:xdr="http://schemas.openxmlformats.org/drawingml/2006/spreadsheetDrawing">
      <xdr:col>107</xdr:col>
      <xdr:colOff>101600</xdr:colOff>
      <xdr:row>85</xdr:row>
      <xdr:rowOff>22225</xdr:rowOff>
    </xdr:to>
    <xdr:sp macro="" textlink="">
      <xdr:nvSpPr>
        <xdr:cNvPr id="679" name="フローチャート: 判断 678"/>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74930</xdr:rowOff>
    </xdr:from>
    <xdr:to xmlns:xdr="http://schemas.openxmlformats.org/drawingml/2006/spreadsheetDrawing">
      <xdr:col>102</xdr:col>
      <xdr:colOff>165100</xdr:colOff>
      <xdr:row>85</xdr:row>
      <xdr:rowOff>5080</xdr:rowOff>
    </xdr:to>
    <xdr:sp macro="" textlink="">
      <xdr:nvSpPr>
        <xdr:cNvPr id="680" name="フローチャート: 判断 679"/>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93980</xdr:rowOff>
    </xdr:from>
    <xdr:to xmlns:xdr="http://schemas.openxmlformats.org/drawingml/2006/spreadsheetDrawing">
      <xdr:col>98</xdr:col>
      <xdr:colOff>38100</xdr:colOff>
      <xdr:row>84</xdr:row>
      <xdr:rowOff>24130</xdr:rowOff>
    </xdr:to>
    <xdr:sp macro="" textlink="">
      <xdr:nvSpPr>
        <xdr:cNvPr id="681" name="フローチャート: 判断 680"/>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2" name="テキスト ボックス 68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3" name="テキスト ボックス 68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4" name="テキスト ボックス 68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5" name="テキスト ボックス 68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6" name="テキスト ボックス 68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12065</xdr:rowOff>
    </xdr:from>
    <xdr:to xmlns:xdr="http://schemas.openxmlformats.org/drawingml/2006/spreadsheetDrawing">
      <xdr:col>116</xdr:col>
      <xdr:colOff>114300</xdr:colOff>
      <xdr:row>85</xdr:row>
      <xdr:rowOff>113665</xdr:rowOff>
    </xdr:to>
    <xdr:sp macro="" textlink="">
      <xdr:nvSpPr>
        <xdr:cNvPr id="687" name="楕円 686"/>
        <xdr:cNvSpPr/>
      </xdr:nvSpPr>
      <xdr:spPr>
        <a:xfrm>
          <a:off x="221107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161925</xdr:rowOff>
    </xdr:from>
    <xdr:ext cx="469900" cy="259080"/>
    <xdr:sp macro="" textlink="">
      <xdr:nvSpPr>
        <xdr:cNvPr id="688" name="【児童館】&#10;一人当たり面積該当値テキスト"/>
        <xdr:cNvSpPr txBox="1"/>
      </xdr:nvSpPr>
      <xdr:spPr>
        <a:xfrm>
          <a:off x="22199600" y="1456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15875</xdr:rowOff>
    </xdr:from>
    <xdr:to xmlns:xdr="http://schemas.openxmlformats.org/drawingml/2006/spreadsheetDrawing">
      <xdr:col>112</xdr:col>
      <xdr:colOff>38100</xdr:colOff>
      <xdr:row>85</xdr:row>
      <xdr:rowOff>117475</xdr:rowOff>
    </xdr:to>
    <xdr:sp macro="" textlink="">
      <xdr:nvSpPr>
        <xdr:cNvPr id="689" name="楕円 688"/>
        <xdr:cNvSpPr/>
      </xdr:nvSpPr>
      <xdr:spPr>
        <a:xfrm>
          <a:off x="2127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63500</xdr:rowOff>
    </xdr:from>
    <xdr:to xmlns:xdr="http://schemas.openxmlformats.org/drawingml/2006/spreadsheetDrawing">
      <xdr:col>116</xdr:col>
      <xdr:colOff>63500</xdr:colOff>
      <xdr:row>85</xdr:row>
      <xdr:rowOff>66675</xdr:rowOff>
    </xdr:to>
    <xdr:cxnSp macro="">
      <xdr:nvCxnSpPr>
        <xdr:cNvPr id="690" name="直線コネクタ 689"/>
        <xdr:cNvCxnSpPr/>
      </xdr:nvCxnSpPr>
      <xdr:spPr>
        <a:xfrm flipV="1">
          <a:off x="21323300" y="146367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17780</xdr:rowOff>
    </xdr:from>
    <xdr:to xmlns:xdr="http://schemas.openxmlformats.org/drawingml/2006/spreadsheetDrawing">
      <xdr:col>107</xdr:col>
      <xdr:colOff>101600</xdr:colOff>
      <xdr:row>85</xdr:row>
      <xdr:rowOff>119380</xdr:rowOff>
    </xdr:to>
    <xdr:sp macro="" textlink="">
      <xdr:nvSpPr>
        <xdr:cNvPr id="691" name="楕円 690"/>
        <xdr:cNvSpPr/>
      </xdr:nvSpPr>
      <xdr:spPr>
        <a:xfrm>
          <a:off x="20383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66675</xdr:rowOff>
    </xdr:from>
    <xdr:to xmlns:xdr="http://schemas.openxmlformats.org/drawingml/2006/spreadsheetDrawing">
      <xdr:col>111</xdr:col>
      <xdr:colOff>177800</xdr:colOff>
      <xdr:row>85</xdr:row>
      <xdr:rowOff>68580</xdr:rowOff>
    </xdr:to>
    <xdr:cxnSp macro="">
      <xdr:nvCxnSpPr>
        <xdr:cNvPr id="692" name="直線コネクタ 691"/>
        <xdr:cNvCxnSpPr/>
      </xdr:nvCxnSpPr>
      <xdr:spPr>
        <a:xfrm flipV="1">
          <a:off x="20434300" y="146399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123190</xdr:rowOff>
    </xdr:to>
    <xdr:sp macro="" textlink="">
      <xdr:nvSpPr>
        <xdr:cNvPr id="693" name="楕円 692"/>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68580</xdr:rowOff>
    </xdr:from>
    <xdr:to xmlns:xdr="http://schemas.openxmlformats.org/drawingml/2006/spreadsheetDrawing">
      <xdr:col>107</xdr:col>
      <xdr:colOff>50800</xdr:colOff>
      <xdr:row>85</xdr:row>
      <xdr:rowOff>72390</xdr:rowOff>
    </xdr:to>
    <xdr:cxnSp macro="">
      <xdr:nvCxnSpPr>
        <xdr:cNvPr id="694" name="直線コネクタ 693"/>
        <xdr:cNvCxnSpPr/>
      </xdr:nvCxnSpPr>
      <xdr:spPr>
        <a:xfrm flipV="1">
          <a:off x="19545300" y="14641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101600</xdr:rowOff>
    </xdr:from>
    <xdr:ext cx="469900" cy="259080"/>
    <xdr:sp macro="" textlink="">
      <xdr:nvSpPr>
        <xdr:cNvPr id="695" name="n_1aveValue【児童館】&#10;一人当たり面積"/>
        <xdr:cNvSpPr txBox="1"/>
      </xdr:nvSpPr>
      <xdr:spPr>
        <a:xfrm>
          <a:off x="2107565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38735</xdr:rowOff>
    </xdr:from>
    <xdr:ext cx="465455" cy="259080"/>
    <xdr:sp macro="" textlink="">
      <xdr:nvSpPr>
        <xdr:cNvPr id="696" name="n_2aveValue【児童館】&#10;一人当たり面積"/>
        <xdr:cNvSpPr txBox="1"/>
      </xdr:nvSpPr>
      <xdr:spPr>
        <a:xfrm>
          <a:off x="20199350" y="142690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21590</xdr:rowOff>
    </xdr:from>
    <xdr:ext cx="465455" cy="259080"/>
    <xdr:sp macro="" textlink="">
      <xdr:nvSpPr>
        <xdr:cNvPr id="697" name="n_3aveValue【児童館】&#10;一人当たり面積"/>
        <xdr:cNvSpPr txBox="1"/>
      </xdr:nvSpPr>
      <xdr:spPr>
        <a:xfrm>
          <a:off x="19310350" y="14251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40640</xdr:rowOff>
    </xdr:from>
    <xdr:ext cx="465455" cy="254635"/>
    <xdr:sp macro="" textlink="">
      <xdr:nvSpPr>
        <xdr:cNvPr id="698" name="n_4aveValue【児童館】&#10;一人当たり面積"/>
        <xdr:cNvSpPr txBox="1"/>
      </xdr:nvSpPr>
      <xdr:spPr>
        <a:xfrm>
          <a:off x="18421350" y="140995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109220</xdr:rowOff>
    </xdr:from>
    <xdr:ext cx="469900" cy="254635"/>
    <xdr:sp macro="" textlink="">
      <xdr:nvSpPr>
        <xdr:cNvPr id="699" name="n_1mainValue【児童館】&#10;一人当たり面積"/>
        <xdr:cNvSpPr txBox="1"/>
      </xdr:nvSpPr>
      <xdr:spPr>
        <a:xfrm>
          <a:off x="21075650" y="146824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110490</xdr:rowOff>
    </xdr:from>
    <xdr:ext cx="465455" cy="254635"/>
    <xdr:sp macro="" textlink="">
      <xdr:nvSpPr>
        <xdr:cNvPr id="700" name="n_2mainValue【児童館】&#10;一人当たり面積"/>
        <xdr:cNvSpPr txBox="1"/>
      </xdr:nvSpPr>
      <xdr:spPr>
        <a:xfrm>
          <a:off x="20199350" y="14683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114300</xdr:rowOff>
    </xdr:from>
    <xdr:ext cx="465455" cy="259080"/>
    <xdr:sp macro="" textlink="">
      <xdr:nvSpPr>
        <xdr:cNvPr id="701" name="n_3mainValue【児童館】&#10;一人当たり面積"/>
        <xdr:cNvSpPr txBox="1"/>
      </xdr:nvSpPr>
      <xdr:spPr>
        <a:xfrm>
          <a:off x="19310350" y="14687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710" name="テキスト ボックス 709"/>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1" name="直線コネクタ 71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712" name="テキスト ボックス 711"/>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13" name="直線コネクタ 71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2915" cy="259080"/>
    <xdr:sp macro="" textlink="">
      <xdr:nvSpPr>
        <xdr:cNvPr id="714" name="テキスト ボックス 713"/>
        <xdr:cNvSpPr txBox="1"/>
      </xdr:nvSpPr>
      <xdr:spPr>
        <a:xfrm>
          <a:off x="11978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15" name="直線コネクタ 71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4635"/>
    <xdr:sp macro="" textlink="">
      <xdr:nvSpPr>
        <xdr:cNvPr id="716" name="テキスト ボックス 715"/>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17" name="直線コネクタ 71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18" name="テキスト ボックス 71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19" name="直線コネクタ 71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20" name="テキスト ボックス 71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21" name="直線コネクタ 72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4635"/>
    <xdr:sp macro="" textlink="">
      <xdr:nvSpPr>
        <xdr:cNvPr id="722" name="テキスト ボックス 721"/>
        <xdr:cNvSpPr txBox="1"/>
      </xdr:nvSpPr>
      <xdr:spPr>
        <a:xfrm>
          <a:off x="12042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3" name="直線コネクタ 72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4645" cy="259080"/>
    <xdr:sp macro="" textlink="">
      <xdr:nvSpPr>
        <xdr:cNvPr id="724" name="テキスト ボックス 723"/>
        <xdr:cNvSpPr txBox="1"/>
      </xdr:nvSpPr>
      <xdr:spPr>
        <a:xfrm>
          <a:off x="12106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38100</xdr:rowOff>
    </xdr:from>
    <xdr:to xmlns:xdr="http://schemas.openxmlformats.org/drawingml/2006/spreadsheetDrawing">
      <xdr:col>85</xdr:col>
      <xdr:colOff>126365</xdr:colOff>
      <xdr:row>108</xdr:row>
      <xdr:rowOff>152400</xdr:rowOff>
    </xdr:to>
    <xdr:cxnSp macro="">
      <xdr:nvCxnSpPr>
        <xdr:cNvPr id="726" name="直線コネクタ 725"/>
        <xdr:cNvCxnSpPr/>
      </xdr:nvCxnSpPr>
      <xdr:spPr>
        <a:xfrm flipV="1">
          <a:off x="16318865" y="1718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4635"/>
    <xdr:sp macro="" textlink="">
      <xdr:nvSpPr>
        <xdr:cNvPr id="727" name="【公民館】&#10;有形固定資産減価償却率最小値テキスト"/>
        <xdr:cNvSpPr txBox="1"/>
      </xdr:nvSpPr>
      <xdr:spPr>
        <a:xfrm>
          <a:off x="16357600" y="186728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28" name="直線コネクタ 72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156210</xdr:rowOff>
    </xdr:from>
    <xdr:ext cx="405130" cy="254635"/>
    <xdr:sp macro="" textlink="">
      <xdr:nvSpPr>
        <xdr:cNvPr id="729" name="【公民館】&#10;有形固定資産減価償却率最大値テキスト"/>
        <xdr:cNvSpPr txBox="1"/>
      </xdr:nvSpPr>
      <xdr:spPr>
        <a:xfrm>
          <a:off x="16357600" y="169583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38100</xdr:rowOff>
    </xdr:from>
    <xdr:to xmlns:xdr="http://schemas.openxmlformats.org/drawingml/2006/spreadsheetDrawing">
      <xdr:col>86</xdr:col>
      <xdr:colOff>25400</xdr:colOff>
      <xdr:row>100</xdr:row>
      <xdr:rowOff>38100</xdr:rowOff>
    </xdr:to>
    <xdr:cxnSp macro="">
      <xdr:nvCxnSpPr>
        <xdr:cNvPr id="730" name="直線コネクタ 729"/>
        <xdr:cNvCxnSpPr/>
      </xdr:nvCxnSpPr>
      <xdr:spPr>
        <a:xfrm>
          <a:off x="16230600" y="1718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93980</xdr:rowOff>
    </xdr:from>
    <xdr:ext cx="405130" cy="259080"/>
    <xdr:sp macro="" textlink="">
      <xdr:nvSpPr>
        <xdr:cNvPr id="731" name="【公民館】&#10;有形固定資産減価償却率平均値テキスト"/>
        <xdr:cNvSpPr txBox="1"/>
      </xdr:nvSpPr>
      <xdr:spPr>
        <a:xfrm>
          <a:off x="16357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732" name="フローチャート: 判断 731"/>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103505</xdr:rowOff>
    </xdr:from>
    <xdr:to xmlns:xdr="http://schemas.openxmlformats.org/drawingml/2006/spreadsheetDrawing">
      <xdr:col>81</xdr:col>
      <xdr:colOff>101600</xdr:colOff>
      <xdr:row>105</xdr:row>
      <xdr:rowOff>33655</xdr:rowOff>
    </xdr:to>
    <xdr:sp macro="" textlink="">
      <xdr:nvSpPr>
        <xdr:cNvPr id="733" name="フローチャート: 判断 73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734" name="フローチャート: 判断 733"/>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132080</xdr:rowOff>
    </xdr:from>
    <xdr:to xmlns:xdr="http://schemas.openxmlformats.org/drawingml/2006/spreadsheetDrawing">
      <xdr:col>72</xdr:col>
      <xdr:colOff>38100</xdr:colOff>
      <xdr:row>105</xdr:row>
      <xdr:rowOff>62230</xdr:rowOff>
    </xdr:to>
    <xdr:sp macro="" textlink="">
      <xdr:nvSpPr>
        <xdr:cNvPr id="735" name="フローチャート: 判断 734"/>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96520</xdr:rowOff>
    </xdr:to>
    <xdr:sp macro="" textlink="">
      <xdr:nvSpPr>
        <xdr:cNvPr id="736" name="フローチャート: 判断 735"/>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7" name="テキスト ボックス 73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8" name="テキスト ボックス 73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9" name="テキスト ボックス 73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0" name="テキスト ボックス 73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1" name="テキスト ボックス 74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82550</xdr:rowOff>
    </xdr:from>
    <xdr:to xmlns:xdr="http://schemas.openxmlformats.org/drawingml/2006/spreadsheetDrawing">
      <xdr:col>85</xdr:col>
      <xdr:colOff>177800</xdr:colOff>
      <xdr:row>106</xdr:row>
      <xdr:rowOff>12700</xdr:rowOff>
    </xdr:to>
    <xdr:sp macro="" textlink="">
      <xdr:nvSpPr>
        <xdr:cNvPr id="742" name="楕円 741"/>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60960</xdr:rowOff>
    </xdr:from>
    <xdr:ext cx="405130" cy="259080"/>
    <xdr:sp macro="" textlink="">
      <xdr:nvSpPr>
        <xdr:cNvPr id="743" name="【公民館】&#10;有形固定資産減価償却率該当値テキスト"/>
        <xdr:cNvSpPr txBox="1"/>
      </xdr:nvSpPr>
      <xdr:spPr>
        <a:xfrm>
          <a:off x="16357600"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44450</xdr:rowOff>
    </xdr:from>
    <xdr:to xmlns:xdr="http://schemas.openxmlformats.org/drawingml/2006/spreadsheetDrawing">
      <xdr:col>81</xdr:col>
      <xdr:colOff>101600</xdr:colOff>
      <xdr:row>105</xdr:row>
      <xdr:rowOff>146050</xdr:rowOff>
    </xdr:to>
    <xdr:sp macro="" textlink="">
      <xdr:nvSpPr>
        <xdr:cNvPr id="744" name="楕円 743"/>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95250</xdr:rowOff>
    </xdr:from>
    <xdr:to xmlns:xdr="http://schemas.openxmlformats.org/drawingml/2006/spreadsheetDrawing">
      <xdr:col>85</xdr:col>
      <xdr:colOff>127000</xdr:colOff>
      <xdr:row>105</xdr:row>
      <xdr:rowOff>133350</xdr:rowOff>
    </xdr:to>
    <xdr:cxnSp macro="">
      <xdr:nvCxnSpPr>
        <xdr:cNvPr id="745" name="直線コネクタ 744"/>
        <xdr:cNvCxnSpPr/>
      </xdr:nvCxnSpPr>
      <xdr:spPr>
        <a:xfrm>
          <a:off x="15481300" y="18097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6350</xdr:rowOff>
    </xdr:from>
    <xdr:to xmlns:xdr="http://schemas.openxmlformats.org/drawingml/2006/spreadsheetDrawing">
      <xdr:col>76</xdr:col>
      <xdr:colOff>165100</xdr:colOff>
      <xdr:row>105</xdr:row>
      <xdr:rowOff>107950</xdr:rowOff>
    </xdr:to>
    <xdr:sp macro="" textlink="">
      <xdr:nvSpPr>
        <xdr:cNvPr id="746" name="楕円 745"/>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57150</xdr:rowOff>
    </xdr:from>
    <xdr:to xmlns:xdr="http://schemas.openxmlformats.org/drawingml/2006/spreadsheetDrawing">
      <xdr:col>81</xdr:col>
      <xdr:colOff>50800</xdr:colOff>
      <xdr:row>105</xdr:row>
      <xdr:rowOff>95250</xdr:rowOff>
    </xdr:to>
    <xdr:cxnSp macro="">
      <xdr:nvCxnSpPr>
        <xdr:cNvPr id="747" name="直線コネクタ 746"/>
        <xdr:cNvCxnSpPr/>
      </xdr:nvCxnSpPr>
      <xdr:spPr>
        <a:xfrm>
          <a:off x="14592300" y="1805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139700</xdr:rowOff>
    </xdr:from>
    <xdr:to xmlns:xdr="http://schemas.openxmlformats.org/drawingml/2006/spreadsheetDrawing">
      <xdr:col>72</xdr:col>
      <xdr:colOff>38100</xdr:colOff>
      <xdr:row>105</xdr:row>
      <xdr:rowOff>69850</xdr:rowOff>
    </xdr:to>
    <xdr:sp macro="" textlink="">
      <xdr:nvSpPr>
        <xdr:cNvPr id="748" name="楕円 747"/>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19050</xdr:rowOff>
    </xdr:from>
    <xdr:to xmlns:xdr="http://schemas.openxmlformats.org/drawingml/2006/spreadsheetDrawing">
      <xdr:col>76</xdr:col>
      <xdr:colOff>114300</xdr:colOff>
      <xdr:row>105</xdr:row>
      <xdr:rowOff>57150</xdr:rowOff>
    </xdr:to>
    <xdr:cxnSp macro="">
      <xdr:nvCxnSpPr>
        <xdr:cNvPr id="749" name="直線コネクタ 748"/>
        <xdr:cNvCxnSpPr/>
      </xdr:nvCxnSpPr>
      <xdr:spPr>
        <a:xfrm>
          <a:off x="13703300" y="1802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50165</xdr:rowOff>
    </xdr:from>
    <xdr:ext cx="405130" cy="259080"/>
    <xdr:sp macro="" textlink="">
      <xdr:nvSpPr>
        <xdr:cNvPr id="750" name="n_1aveValue【公民館】&#10;有形固定資産減価償却率"/>
        <xdr:cNvSpPr txBox="1"/>
      </xdr:nvSpPr>
      <xdr:spPr>
        <a:xfrm>
          <a:off x="15266035" y="1770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93980</xdr:rowOff>
    </xdr:from>
    <xdr:ext cx="400685" cy="259080"/>
    <xdr:sp macro="" textlink="">
      <xdr:nvSpPr>
        <xdr:cNvPr id="751" name="n_2aveValue【公民館】&#10;有形固定資産減価償却率"/>
        <xdr:cNvSpPr txBox="1"/>
      </xdr:nvSpPr>
      <xdr:spPr>
        <a:xfrm>
          <a:off x="14389735" y="17753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78740</xdr:rowOff>
    </xdr:from>
    <xdr:ext cx="400685" cy="259080"/>
    <xdr:sp macro="" textlink="">
      <xdr:nvSpPr>
        <xdr:cNvPr id="752" name="n_3aveValue【公民館】&#10;有形固定資産減価償却率"/>
        <xdr:cNvSpPr txBox="1"/>
      </xdr:nvSpPr>
      <xdr:spPr>
        <a:xfrm>
          <a:off x="13500735" y="177380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113030</xdr:rowOff>
    </xdr:from>
    <xdr:ext cx="400685" cy="259080"/>
    <xdr:sp macro="" textlink="">
      <xdr:nvSpPr>
        <xdr:cNvPr id="753" name="n_4aveValue【公民館】&#10;有形固定資産減価償却率"/>
        <xdr:cNvSpPr txBox="1"/>
      </xdr:nvSpPr>
      <xdr:spPr>
        <a:xfrm>
          <a:off x="12611735" y="177723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137160</xdr:rowOff>
    </xdr:from>
    <xdr:ext cx="405130" cy="259080"/>
    <xdr:sp macro="" textlink="">
      <xdr:nvSpPr>
        <xdr:cNvPr id="754" name="n_1mainValue【公民館】&#10;有形固定資産減価償却率"/>
        <xdr:cNvSpPr txBox="1"/>
      </xdr:nvSpPr>
      <xdr:spPr>
        <a:xfrm>
          <a:off x="15266035" y="1813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99060</xdr:rowOff>
    </xdr:from>
    <xdr:ext cx="400685" cy="254635"/>
    <xdr:sp macro="" textlink="">
      <xdr:nvSpPr>
        <xdr:cNvPr id="755" name="n_2mainValue【公民館】&#10;有形固定資産減価償却率"/>
        <xdr:cNvSpPr txBox="1"/>
      </xdr:nvSpPr>
      <xdr:spPr>
        <a:xfrm>
          <a:off x="14389735" y="181013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60960</xdr:rowOff>
    </xdr:from>
    <xdr:ext cx="400685" cy="259080"/>
    <xdr:sp macro="" textlink="">
      <xdr:nvSpPr>
        <xdr:cNvPr id="756" name="n_3mainValue【公民館】&#10;有形固定資産減価償却率"/>
        <xdr:cNvSpPr txBox="1"/>
      </xdr:nvSpPr>
      <xdr:spPr>
        <a:xfrm>
          <a:off x="13500735" y="18063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765" name="テキスト ボックス 764"/>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6" name="直線コネクタ 76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7" name="直線コネクタ 76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768" name="テキスト ボックス 767"/>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9" name="直線コネクタ 76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770" name="テキスト ボックス 769"/>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71" name="直線コネクタ 77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772" name="テキスト ボックス 771"/>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73" name="直線コネクタ 77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774" name="テキスト ボックス 773"/>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75" name="直線コネクタ 77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776" name="テキスト ボックス 775"/>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7" name="直線コネクタ 77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778" name="テキスト ボックス 777"/>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50800</xdr:rowOff>
    </xdr:from>
    <xdr:to xmlns:xdr="http://schemas.openxmlformats.org/drawingml/2006/spreadsheetDrawing">
      <xdr:col>116</xdr:col>
      <xdr:colOff>62865</xdr:colOff>
      <xdr:row>108</xdr:row>
      <xdr:rowOff>109855</xdr:rowOff>
    </xdr:to>
    <xdr:cxnSp macro="">
      <xdr:nvCxnSpPr>
        <xdr:cNvPr id="780" name="直線コネクタ 779"/>
        <xdr:cNvCxnSpPr/>
      </xdr:nvCxnSpPr>
      <xdr:spPr>
        <a:xfrm flipV="1">
          <a:off x="22160865" y="1719580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113665</xdr:rowOff>
    </xdr:from>
    <xdr:ext cx="469900" cy="258445"/>
    <xdr:sp macro="" textlink="">
      <xdr:nvSpPr>
        <xdr:cNvPr id="781" name="【公民館】&#10;一人当たり面積最小値テキスト"/>
        <xdr:cNvSpPr txBox="1"/>
      </xdr:nvSpPr>
      <xdr:spPr>
        <a:xfrm>
          <a:off x="22199600" y="18630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109855</xdr:rowOff>
    </xdr:from>
    <xdr:to xmlns:xdr="http://schemas.openxmlformats.org/drawingml/2006/spreadsheetDrawing">
      <xdr:col>116</xdr:col>
      <xdr:colOff>152400</xdr:colOff>
      <xdr:row>108</xdr:row>
      <xdr:rowOff>109855</xdr:rowOff>
    </xdr:to>
    <xdr:cxnSp macro="">
      <xdr:nvCxnSpPr>
        <xdr:cNvPr id="782" name="直線コネクタ 781"/>
        <xdr:cNvCxnSpPr/>
      </xdr:nvCxnSpPr>
      <xdr:spPr>
        <a:xfrm>
          <a:off x="22072600" y="1862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168910</xdr:rowOff>
    </xdr:from>
    <xdr:ext cx="469900" cy="254635"/>
    <xdr:sp macro="" textlink="">
      <xdr:nvSpPr>
        <xdr:cNvPr id="783" name="【公民館】&#10;一人当たり面積最大値テキスト"/>
        <xdr:cNvSpPr txBox="1"/>
      </xdr:nvSpPr>
      <xdr:spPr>
        <a:xfrm>
          <a:off x="22199600" y="169710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50800</xdr:rowOff>
    </xdr:from>
    <xdr:to xmlns:xdr="http://schemas.openxmlformats.org/drawingml/2006/spreadsheetDrawing">
      <xdr:col>116</xdr:col>
      <xdr:colOff>152400</xdr:colOff>
      <xdr:row>100</xdr:row>
      <xdr:rowOff>50800</xdr:rowOff>
    </xdr:to>
    <xdr:cxnSp macro="">
      <xdr:nvCxnSpPr>
        <xdr:cNvPr id="784" name="直線コネクタ 783"/>
        <xdr:cNvCxnSpPr/>
      </xdr:nvCxnSpPr>
      <xdr:spPr>
        <a:xfrm>
          <a:off x="22072600" y="1719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124460</xdr:rowOff>
    </xdr:from>
    <xdr:ext cx="469900" cy="259080"/>
    <xdr:sp macro="" textlink="">
      <xdr:nvSpPr>
        <xdr:cNvPr id="785" name="【公民館】&#10;一人当たり面積平均値テキスト"/>
        <xdr:cNvSpPr txBox="1"/>
      </xdr:nvSpPr>
      <xdr:spPr>
        <a:xfrm>
          <a:off x="22199600" y="18126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101600</xdr:rowOff>
    </xdr:from>
    <xdr:to xmlns:xdr="http://schemas.openxmlformats.org/drawingml/2006/spreadsheetDrawing">
      <xdr:col>116</xdr:col>
      <xdr:colOff>114300</xdr:colOff>
      <xdr:row>107</xdr:row>
      <xdr:rowOff>31750</xdr:rowOff>
    </xdr:to>
    <xdr:sp macro="" textlink="">
      <xdr:nvSpPr>
        <xdr:cNvPr id="786" name="フローチャート: 判断 78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123190</xdr:rowOff>
    </xdr:from>
    <xdr:to xmlns:xdr="http://schemas.openxmlformats.org/drawingml/2006/spreadsheetDrawing">
      <xdr:col>112</xdr:col>
      <xdr:colOff>38100</xdr:colOff>
      <xdr:row>107</xdr:row>
      <xdr:rowOff>53340</xdr:rowOff>
    </xdr:to>
    <xdr:sp macro="" textlink="">
      <xdr:nvSpPr>
        <xdr:cNvPr id="787" name="フローチャート: 判断 786"/>
        <xdr:cNvSpPr/>
      </xdr:nvSpPr>
      <xdr:spPr>
        <a:xfrm>
          <a:off x="21272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8890</xdr:rowOff>
    </xdr:from>
    <xdr:to xmlns:xdr="http://schemas.openxmlformats.org/drawingml/2006/spreadsheetDrawing">
      <xdr:col>107</xdr:col>
      <xdr:colOff>101600</xdr:colOff>
      <xdr:row>107</xdr:row>
      <xdr:rowOff>110490</xdr:rowOff>
    </xdr:to>
    <xdr:sp macro="" textlink="">
      <xdr:nvSpPr>
        <xdr:cNvPr id="788" name="フローチャート: 判断 787"/>
        <xdr:cNvSpPr/>
      </xdr:nvSpPr>
      <xdr:spPr>
        <a:xfrm>
          <a:off x="20383500" y="1835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10160</xdr:rowOff>
    </xdr:from>
    <xdr:to xmlns:xdr="http://schemas.openxmlformats.org/drawingml/2006/spreadsheetDrawing">
      <xdr:col>102</xdr:col>
      <xdr:colOff>165100</xdr:colOff>
      <xdr:row>107</xdr:row>
      <xdr:rowOff>111760</xdr:rowOff>
    </xdr:to>
    <xdr:sp macro="" textlink="">
      <xdr:nvSpPr>
        <xdr:cNvPr id="789" name="フローチャート: 判断 788"/>
        <xdr:cNvSpPr/>
      </xdr:nvSpPr>
      <xdr:spPr>
        <a:xfrm>
          <a:off x="19494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120650</xdr:rowOff>
    </xdr:from>
    <xdr:to xmlns:xdr="http://schemas.openxmlformats.org/drawingml/2006/spreadsheetDrawing">
      <xdr:col>98</xdr:col>
      <xdr:colOff>38100</xdr:colOff>
      <xdr:row>107</xdr:row>
      <xdr:rowOff>50800</xdr:rowOff>
    </xdr:to>
    <xdr:sp macro="" textlink="">
      <xdr:nvSpPr>
        <xdr:cNvPr id="790" name="フローチャート: 判断 78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1" name="テキスト ボックス 7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2" name="テキスト ボックス 7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3" name="テキスト ボックス 7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4" name="テキスト ボックス 7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5" name="テキスト ボックス 7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133985</xdr:rowOff>
    </xdr:from>
    <xdr:to xmlns:xdr="http://schemas.openxmlformats.org/drawingml/2006/spreadsheetDrawing">
      <xdr:col>116</xdr:col>
      <xdr:colOff>114300</xdr:colOff>
      <xdr:row>108</xdr:row>
      <xdr:rowOff>64135</xdr:rowOff>
    </xdr:to>
    <xdr:sp macro="" textlink="">
      <xdr:nvSpPr>
        <xdr:cNvPr id="796" name="楕円 795"/>
        <xdr:cNvSpPr/>
      </xdr:nvSpPr>
      <xdr:spPr>
        <a:xfrm>
          <a:off x="22110700" y="184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48895</xdr:rowOff>
    </xdr:from>
    <xdr:ext cx="469900" cy="259080"/>
    <xdr:sp macro="" textlink="">
      <xdr:nvSpPr>
        <xdr:cNvPr id="797" name="【公民館】&#10;一人当たり面積該当値テキスト"/>
        <xdr:cNvSpPr txBox="1"/>
      </xdr:nvSpPr>
      <xdr:spPr>
        <a:xfrm>
          <a:off x="22199600" y="18394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136525</xdr:rowOff>
    </xdr:from>
    <xdr:to xmlns:xdr="http://schemas.openxmlformats.org/drawingml/2006/spreadsheetDrawing">
      <xdr:col>112</xdr:col>
      <xdr:colOff>38100</xdr:colOff>
      <xdr:row>108</xdr:row>
      <xdr:rowOff>66675</xdr:rowOff>
    </xdr:to>
    <xdr:sp macro="" textlink="">
      <xdr:nvSpPr>
        <xdr:cNvPr id="798" name="楕円 797"/>
        <xdr:cNvSpPr/>
      </xdr:nvSpPr>
      <xdr:spPr>
        <a:xfrm>
          <a:off x="21272500" y="18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13335</xdr:rowOff>
    </xdr:from>
    <xdr:to xmlns:xdr="http://schemas.openxmlformats.org/drawingml/2006/spreadsheetDrawing">
      <xdr:col>116</xdr:col>
      <xdr:colOff>63500</xdr:colOff>
      <xdr:row>108</xdr:row>
      <xdr:rowOff>15875</xdr:rowOff>
    </xdr:to>
    <xdr:cxnSp macro="">
      <xdr:nvCxnSpPr>
        <xdr:cNvPr id="799" name="直線コネクタ 798"/>
        <xdr:cNvCxnSpPr/>
      </xdr:nvCxnSpPr>
      <xdr:spPr>
        <a:xfrm flipV="1">
          <a:off x="21323300" y="185299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137160</xdr:rowOff>
    </xdr:from>
    <xdr:to xmlns:xdr="http://schemas.openxmlformats.org/drawingml/2006/spreadsheetDrawing">
      <xdr:col>107</xdr:col>
      <xdr:colOff>101600</xdr:colOff>
      <xdr:row>108</xdr:row>
      <xdr:rowOff>67310</xdr:rowOff>
    </xdr:to>
    <xdr:sp macro="" textlink="">
      <xdr:nvSpPr>
        <xdr:cNvPr id="800" name="楕円 799"/>
        <xdr:cNvSpPr/>
      </xdr:nvSpPr>
      <xdr:spPr>
        <a:xfrm>
          <a:off x="20383500" y="184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15875</xdr:rowOff>
    </xdr:from>
    <xdr:to xmlns:xdr="http://schemas.openxmlformats.org/drawingml/2006/spreadsheetDrawing">
      <xdr:col>111</xdr:col>
      <xdr:colOff>177800</xdr:colOff>
      <xdr:row>108</xdr:row>
      <xdr:rowOff>16510</xdr:rowOff>
    </xdr:to>
    <xdr:cxnSp macro="">
      <xdr:nvCxnSpPr>
        <xdr:cNvPr id="801" name="直線コネクタ 800"/>
        <xdr:cNvCxnSpPr/>
      </xdr:nvCxnSpPr>
      <xdr:spPr>
        <a:xfrm flipV="1">
          <a:off x="20434300" y="185324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139700</xdr:rowOff>
    </xdr:from>
    <xdr:to xmlns:xdr="http://schemas.openxmlformats.org/drawingml/2006/spreadsheetDrawing">
      <xdr:col>102</xdr:col>
      <xdr:colOff>165100</xdr:colOff>
      <xdr:row>108</xdr:row>
      <xdr:rowOff>69850</xdr:rowOff>
    </xdr:to>
    <xdr:sp macro="" textlink="">
      <xdr:nvSpPr>
        <xdr:cNvPr id="802" name="楕円 801"/>
        <xdr:cNvSpPr/>
      </xdr:nvSpPr>
      <xdr:spPr>
        <a:xfrm>
          <a:off x="19494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16510</xdr:rowOff>
    </xdr:from>
    <xdr:to xmlns:xdr="http://schemas.openxmlformats.org/drawingml/2006/spreadsheetDrawing">
      <xdr:col>107</xdr:col>
      <xdr:colOff>50800</xdr:colOff>
      <xdr:row>108</xdr:row>
      <xdr:rowOff>19050</xdr:rowOff>
    </xdr:to>
    <xdr:cxnSp macro="">
      <xdr:nvCxnSpPr>
        <xdr:cNvPr id="803" name="直線コネクタ 802"/>
        <xdr:cNvCxnSpPr/>
      </xdr:nvCxnSpPr>
      <xdr:spPr>
        <a:xfrm flipV="1">
          <a:off x="19545300" y="18533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69850</xdr:rowOff>
    </xdr:from>
    <xdr:ext cx="469900" cy="259080"/>
    <xdr:sp macro="" textlink="">
      <xdr:nvSpPr>
        <xdr:cNvPr id="804" name="n_1aveValue【公民館】&#10;一人当たり面積"/>
        <xdr:cNvSpPr txBox="1"/>
      </xdr:nvSpPr>
      <xdr:spPr>
        <a:xfrm>
          <a:off x="21075650" y="1807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127000</xdr:rowOff>
    </xdr:from>
    <xdr:ext cx="465455" cy="259080"/>
    <xdr:sp macro="" textlink="">
      <xdr:nvSpPr>
        <xdr:cNvPr id="805" name="n_2aveValue【公民館】&#10;一人当たり面積"/>
        <xdr:cNvSpPr txBox="1"/>
      </xdr:nvSpPr>
      <xdr:spPr>
        <a:xfrm>
          <a:off x="20199350" y="181292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128270</xdr:rowOff>
    </xdr:from>
    <xdr:ext cx="465455" cy="259080"/>
    <xdr:sp macro="" textlink="">
      <xdr:nvSpPr>
        <xdr:cNvPr id="806" name="n_3aveValue【公民館】&#10;一人当たり面積"/>
        <xdr:cNvSpPr txBox="1"/>
      </xdr:nvSpPr>
      <xdr:spPr>
        <a:xfrm>
          <a:off x="19310350" y="18130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67310</xdr:rowOff>
    </xdr:from>
    <xdr:ext cx="465455" cy="259080"/>
    <xdr:sp macro="" textlink="">
      <xdr:nvSpPr>
        <xdr:cNvPr id="807" name="n_4aveValue【公民館】&#10;一人当たり面積"/>
        <xdr:cNvSpPr txBox="1"/>
      </xdr:nvSpPr>
      <xdr:spPr>
        <a:xfrm>
          <a:off x="18421350" y="18069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57785</xdr:rowOff>
    </xdr:from>
    <xdr:ext cx="469900" cy="259080"/>
    <xdr:sp macro="" textlink="">
      <xdr:nvSpPr>
        <xdr:cNvPr id="808" name="n_1mainValue【公民館】&#10;一人当たり面積"/>
        <xdr:cNvSpPr txBox="1"/>
      </xdr:nvSpPr>
      <xdr:spPr>
        <a:xfrm>
          <a:off x="21075650" y="1857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58420</xdr:rowOff>
    </xdr:from>
    <xdr:ext cx="465455" cy="259080"/>
    <xdr:sp macro="" textlink="">
      <xdr:nvSpPr>
        <xdr:cNvPr id="809" name="n_2mainValue【公民館】&#10;一人当たり面積"/>
        <xdr:cNvSpPr txBox="1"/>
      </xdr:nvSpPr>
      <xdr:spPr>
        <a:xfrm>
          <a:off x="20199350" y="18575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60960</xdr:rowOff>
    </xdr:from>
    <xdr:ext cx="465455" cy="259080"/>
    <xdr:sp macro="" textlink="">
      <xdr:nvSpPr>
        <xdr:cNvPr id="810" name="n_3mainValue【公民館】&#10;一人当たり面積"/>
        <xdr:cNvSpPr txBox="1"/>
      </xdr:nvSpPr>
      <xdr:spPr>
        <a:xfrm>
          <a:off x="19310350" y="1857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ほとんどの施設にて有形固定資産減価償却率は類似団体平均値以下となっているが、児童館、公民館については双方とも施</a:t>
          </a:r>
          <a:r>
            <a:rPr kumimoji="1" lang="ja-JP" altLang="en-US" sz="1300">
              <a:latin typeface="ＭＳ Ｐゴシック"/>
              <a:ea typeface="ＭＳ Ｐゴシック"/>
            </a:rPr>
            <a:t>設が少なく、建設時期が古いため数値が高止まりとなっている。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橋梁、公営住宅については</a:t>
          </a:r>
          <a:r>
            <a:rPr kumimoji="1" lang="ja-JP" altLang="en-US" sz="1300">
              <a:latin typeface="ＭＳ Ｐゴシック"/>
              <a:ea typeface="ＭＳ Ｐゴシック"/>
            </a:rPr>
            <a:t>類似団体</a:t>
          </a:r>
          <a:r>
            <a:rPr kumimoji="1" lang="ja-JP" altLang="en-US" sz="1300">
              <a:latin typeface="ＭＳ Ｐゴシック"/>
              <a:ea typeface="ＭＳ Ｐゴシック"/>
            </a:rPr>
            <a:t>平均値を大きく下回る値となっている。橋梁については施設数が少なく、比較的新しいため平均値より低くなっている。公営住宅については、近年若者住宅を整備したことや、老朽化した公営住宅を除却することで適正な運営を行ってい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一人当たり面積については、ほぼ類似団体平均と同水準であり、人口に対して余剰となる施設が少ないと言える。</a:t>
          </a:r>
          <a:endParaRPr kumimoji="1" lang="ja-JP" altLang="en-US" sz="1300">
            <a:latin typeface="ＭＳ Ｐゴシック"/>
            <a:ea typeface="ＭＳ Ｐゴシック"/>
          </a:endParaRPr>
        </a:p>
        <a:p>
          <a:r>
            <a:rPr kumimoji="1" lang="ja-JP" altLang="en-US" sz="1300">
              <a:latin typeface="ＭＳ Ｐゴシック"/>
              <a:ea typeface="ＭＳ Ｐゴシック"/>
            </a:rPr>
            <a:t>幼稚園等については、平均値を下回っており、これは幼稚園施設を拡張したためで、子育て環境の整備が進んでいると言える。</a:t>
          </a:r>
          <a:endParaRPr kumimoji="1" lang="ja-JP" altLang="en-US" sz="1300">
            <a:latin typeface="ＭＳ Ｐゴシック"/>
            <a:ea typeface="ＭＳ Ｐゴシック"/>
          </a:endParaRPr>
        </a:p>
        <a:p>
          <a:r>
            <a:rPr kumimoji="1" lang="ja-JP" altLang="en-US" sz="1300">
              <a:latin typeface="ＭＳ Ｐゴシック"/>
              <a:ea typeface="ＭＳ Ｐゴシック"/>
            </a:rPr>
            <a:t>児童館・公民館については、平均値を大きく上回っているが、人口規模に応じた効率的な運営を今後も続ける必要がある。</a:t>
          </a:r>
          <a:r>
            <a:rPr kumimoji="1" lang="ja-JP" altLang="en-US" sz="1300">
              <a:latin typeface="ＭＳ Ｐゴシック"/>
              <a:ea typeface="ＭＳ Ｐゴシック"/>
            </a:rPr>
            <a:t>減価償却率、一人当たりの数値が平均値の施設については、整備不要とせず、長期的な施設環境を維持できる取組みを進めていく必要がある。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57" name="テキスト ボックス 56"/>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915" cy="254635"/>
    <xdr:sp macro="" textlink="">
      <xdr:nvSpPr>
        <xdr:cNvPr id="59" name="テキスト ボックス 58"/>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2915" cy="259080"/>
    <xdr:sp macro="" textlink="">
      <xdr:nvSpPr>
        <xdr:cNvPr id="61" name="テキスト ボックス 60"/>
        <xdr:cNvSpPr txBox="1"/>
      </xdr:nvSpPr>
      <xdr:spPr>
        <a:xfrm>
          <a:off x="294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635"/>
    <xdr:sp macro="" textlink="">
      <xdr:nvSpPr>
        <xdr:cNvPr id="65" name="テキスト ボックス 64"/>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635"/>
    <xdr:sp macro="" textlink="">
      <xdr:nvSpPr>
        <xdr:cNvPr id="69" name="テキスト ボックス 68"/>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4645" cy="259080"/>
    <xdr:sp macro="" textlink="">
      <xdr:nvSpPr>
        <xdr:cNvPr id="71" name="テキスト ボックス 70"/>
        <xdr:cNvSpPr txBox="1"/>
      </xdr:nvSpPr>
      <xdr:spPr>
        <a:xfrm>
          <a:off x="422910" y="932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22860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2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4635"/>
    <xdr:sp macro="" textlink="">
      <xdr:nvSpPr>
        <xdr:cNvPr id="75" name="【体育館・プール】&#10;有形固定資産減価償却率最小値テキスト"/>
        <xdr:cNvSpPr txBox="1"/>
      </xdr:nvSpPr>
      <xdr:spPr>
        <a:xfrm>
          <a:off x="4673600" y="111074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140970</xdr:rowOff>
    </xdr:from>
    <xdr:ext cx="340360" cy="259080"/>
    <xdr:sp macro="" textlink="">
      <xdr:nvSpPr>
        <xdr:cNvPr id="77" name="【体育館・プール】&#10;有形固定資産減価償却率最大値テキスト"/>
        <xdr:cNvSpPr txBox="1"/>
      </xdr:nvSpPr>
      <xdr:spPr>
        <a:xfrm>
          <a:off x="4673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22860</xdr:rowOff>
    </xdr:from>
    <xdr:to xmlns:xdr="http://schemas.openxmlformats.org/drawingml/2006/spreadsheetDrawing">
      <xdr:col>24</xdr:col>
      <xdr:colOff>152400</xdr:colOff>
      <xdr:row>56</xdr:row>
      <xdr:rowOff>22860</xdr:rowOff>
    </xdr:to>
    <xdr:cxnSp macro="">
      <xdr:nvCxnSpPr>
        <xdr:cNvPr id="78" name="直線コネクタ 77"/>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161290</xdr:rowOff>
    </xdr:from>
    <xdr:ext cx="405130" cy="259080"/>
    <xdr:sp macro="" textlink="">
      <xdr:nvSpPr>
        <xdr:cNvPr id="79" name="【体育館・プール】&#10;有形固定資産減価償却率平均値テキスト"/>
        <xdr:cNvSpPr txBox="1"/>
      </xdr:nvSpPr>
      <xdr:spPr>
        <a:xfrm>
          <a:off x="4673600" y="104482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138430</xdr:rowOff>
    </xdr:from>
    <xdr:to xmlns:xdr="http://schemas.openxmlformats.org/drawingml/2006/spreadsheetDrawing">
      <xdr:col>24</xdr:col>
      <xdr:colOff>114300</xdr:colOff>
      <xdr:row>62</xdr:row>
      <xdr:rowOff>68580</xdr:rowOff>
    </xdr:to>
    <xdr:sp macro="" textlink="">
      <xdr:nvSpPr>
        <xdr:cNvPr id="80" name="フローチャート: 判断 79"/>
        <xdr:cNvSpPr/>
      </xdr:nvSpPr>
      <xdr:spPr>
        <a:xfrm>
          <a:off x="45847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123825</xdr:rowOff>
    </xdr:from>
    <xdr:to xmlns:xdr="http://schemas.openxmlformats.org/drawingml/2006/spreadsheetDrawing">
      <xdr:col>20</xdr:col>
      <xdr:colOff>38100</xdr:colOff>
      <xdr:row>62</xdr:row>
      <xdr:rowOff>53975</xdr:rowOff>
    </xdr:to>
    <xdr:sp macro="" textlink="">
      <xdr:nvSpPr>
        <xdr:cNvPr id="81" name="フローチャート: 判断 80"/>
        <xdr:cNvSpPr/>
      </xdr:nvSpPr>
      <xdr:spPr>
        <a:xfrm>
          <a:off x="37465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82" name="フローチャート: 判断 81"/>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89535</xdr:rowOff>
    </xdr:from>
    <xdr:to xmlns:xdr="http://schemas.openxmlformats.org/drawingml/2006/spreadsheetDrawing">
      <xdr:col>10</xdr:col>
      <xdr:colOff>165100</xdr:colOff>
      <xdr:row>62</xdr:row>
      <xdr:rowOff>19685</xdr:rowOff>
    </xdr:to>
    <xdr:sp macro="" textlink="">
      <xdr:nvSpPr>
        <xdr:cNvPr id="83" name="フローチャート: 判断 82"/>
        <xdr:cNvSpPr/>
      </xdr:nvSpPr>
      <xdr:spPr>
        <a:xfrm>
          <a:off x="1968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156845</xdr:rowOff>
    </xdr:from>
    <xdr:to xmlns:xdr="http://schemas.openxmlformats.org/drawingml/2006/spreadsheetDrawing">
      <xdr:col>6</xdr:col>
      <xdr:colOff>38100</xdr:colOff>
      <xdr:row>61</xdr:row>
      <xdr:rowOff>86995</xdr:rowOff>
    </xdr:to>
    <xdr:sp macro="" textlink="">
      <xdr:nvSpPr>
        <xdr:cNvPr id="84" name="フローチャート: 判断 83"/>
        <xdr:cNvSpPr/>
      </xdr:nvSpPr>
      <xdr:spPr>
        <a:xfrm>
          <a:off x="1079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85" name="テキスト ボックス 84"/>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86" name="テキスト ボックス 85"/>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87" name="テキスト ボックス 86"/>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88" name="テキスト ボックス 87"/>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89" name="テキスト ボックス 88"/>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11430</xdr:rowOff>
    </xdr:from>
    <xdr:to xmlns:xdr="http://schemas.openxmlformats.org/drawingml/2006/spreadsheetDrawing">
      <xdr:col>24</xdr:col>
      <xdr:colOff>114300</xdr:colOff>
      <xdr:row>62</xdr:row>
      <xdr:rowOff>113030</xdr:rowOff>
    </xdr:to>
    <xdr:sp macro="" textlink="">
      <xdr:nvSpPr>
        <xdr:cNvPr id="90" name="楕円 89"/>
        <xdr:cNvSpPr/>
      </xdr:nvSpPr>
      <xdr:spPr>
        <a:xfrm>
          <a:off x="45847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161290</xdr:rowOff>
    </xdr:from>
    <xdr:ext cx="405130" cy="259080"/>
    <xdr:sp macro="" textlink="">
      <xdr:nvSpPr>
        <xdr:cNvPr id="91" name="【体育館・プール】&#10;有形固定資産減価償却率該当値テキスト"/>
        <xdr:cNvSpPr txBox="1"/>
      </xdr:nvSpPr>
      <xdr:spPr>
        <a:xfrm>
          <a:off x="4673600"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146685</xdr:rowOff>
    </xdr:from>
    <xdr:to xmlns:xdr="http://schemas.openxmlformats.org/drawingml/2006/spreadsheetDrawing">
      <xdr:col>20</xdr:col>
      <xdr:colOff>38100</xdr:colOff>
      <xdr:row>62</xdr:row>
      <xdr:rowOff>76835</xdr:rowOff>
    </xdr:to>
    <xdr:sp macro="" textlink="">
      <xdr:nvSpPr>
        <xdr:cNvPr id="92" name="楕円 91"/>
        <xdr:cNvSpPr/>
      </xdr:nvSpPr>
      <xdr:spPr>
        <a:xfrm>
          <a:off x="37465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26035</xdr:rowOff>
    </xdr:from>
    <xdr:to xmlns:xdr="http://schemas.openxmlformats.org/drawingml/2006/spreadsheetDrawing">
      <xdr:col>24</xdr:col>
      <xdr:colOff>63500</xdr:colOff>
      <xdr:row>62</xdr:row>
      <xdr:rowOff>62230</xdr:rowOff>
    </xdr:to>
    <xdr:cxnSp macro="">
      <xdr:nvCxnSpPr>
        <xdr:cNvPr id="93" name="直線コネクタ 92"/>
        <xdr:cNvCxnSpPr/>
      </xdr:nvCxnSpPr>
      <xdr:spPr>
        <a:xfrm>
          <a:off x="3797300" y="106559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111125</xdr:rowOff>
    </xdr:from>
    <xdr:to xmlns:xdr="http://schemas.openxmlformats.org/drawingml/2006/spreadsheetDrawing">
      <xdr:col>15</xdr:col>
      <xdr:colOff>101600</xdr:colOff>
      <xdr:row>62</xdr:row>
      <xdr:rowOff>41275</xdr:rowOff>
    </xdr:to>
    <xdr:sp macro="" textlink="">
      <xdr:nvSpPr>
        <xdr:cNvPr id="94" name="楕円 93"/>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161925</xdr:rowOff>
    </xdr:from>
    <xdr:to xmlns:xdr="http://schemas.openxmlformats.org/drawingml/2006/spreadsheetDrawing">
      <xdr:col>19</xdr:col>
      <xdr:colOff>177800</xdr:colOff>
      <xdr:row>62</xdr:row>
      <xdr:rowOff>26035</xdr:rowOff>
    </xdr:to>
    <xdr:cxnSp macro="">
      <xdr:nvCxnSpPr>
        <xdr:cNvPr id="95" name="直線コネクタ 94"/>
        <xdr:cNvCxnSpPr/>
      </xdr:nvCxnSpPr>
      <xdr:spPr>
        <a:xfrm>
          <a:off x="2908300" y="106203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74930</xdr:rowOff>
    </xdr:from>
    <xdr:to xmlns:xdr="http://schemas.openxmlformats.org/drawingml/2006/spreadsheetDrawing">
      <xdr:col>10</xdr:col>
      <xdr:colOff>165100</xdr:colOff>
      <xdr:row>62</xdr:row>
      <xdr:rowOff>5080</xdr:rowOff>
    </xdr:to>
    <xdr:sp macro="" textlink="">
      <xdr:nvSpPr>
        <xdr:cNvPr id="96" name="楕円 95"/>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125730</xdr:rowOff>
    </xdr:from>
    <xdr:to xmlns:xdr="http://schemas.openxmlformats.org/drawingml/2006/spreadsheetDrawing">
      <xdr:col>15</xdr:col>
      <xdr:colOff>50800</xdr:colOff>
      <xdr:row>61</xdr:row>
      <xdr:rowOff>161925</xdr:rowOff>
    </xdr:to>
    <xdr:cxnSp macro="">
      <xdr:nvCxnSpPr>
        <xdr:cNvPr id="97" name="直線コネクタ 96"/>
        <xdr:cNvCxnSpPr/>
      </xdr:nvCxnSpPr>
      <xdr:spPr>
        <a:xfrm>
          <a:off x="2019300" y="10584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70485</xdr:rowOff>
    </xdr:from>
    <xdr:ext cx="405130" cy="259080"/>
    <xdr:sp macro="" textlink="">
      <xdr:nvSpPr>
        <xdr:cNvPr id="98" name="n_1aveValue【体育館・プール】&#10;有形固定資産減価償却率"/>
        <xdr:cNvSpPr txBox="1"/>
      </xdr:nvSpPr>
      <xdr:spPr>
        <a:xfrm>
          <a:off x="3582035" y="10357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63500</xdr:rowOff>
    </xdr:from>
    <xdr:ext cx="400685" cy="254635"/>
    <xdr:sp macro="" textlink="">
      <xdr:nvSpPr>
        <xdr:cNvPr id="99" name="n_2aveValue【体育館・プール】&#10;有形固定資産減価償却率"/>
        <xdr:cNvSpPr txBox="1"/>
      </xdr:nvSpPr>
      <xdr:spPr>
        <a:xfrm>
          <a:off x="2705735" y="106934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10795</xdr:rowOff>
    </xdr:from>
    <xdr:ext cx="400685" cy="258445"/>
    <xdr:sp macro="" textlink="">
      <xdr:nvSpPr>
        <xdr:cNvPr id="100" name="n_3aveValue【体育館・プール】&#10;有形固定資産減価償却率"/>
        <xdr:cNvSpPr txBox="1"/>
      </xdr:nvSpPr>
      <xdr:spPr>
        <a:xfrm>
          <a:off x="1816735" y="1064069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103505</xdr:rowOff>
    </xdr:from>
    <xdr:ext cx="400685" cy="259080"/>
    <xdr:sp macro="" textlink="">
      <xdr:nvSpPr>
        <xdr:cNvPr id="101" name="n_4aveValue【体育館・プール】&#10;有形固定資産減価償却率"/>
        <xdr:cNvSpPr txBox="1"/>
      </xdr:nvSpPr>
      <xdr:spPr>
        <a:xfrm>
          <a:off x="927735" y="102190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67945</xdr:rowOff>
    </xdr:from>
    <xdr:ext cx="405130" cy="258445"/>
    <xdr:sp macro="" textlink="">
      <xdr:nvSpPr>
        <xdr:cNvPr id="102" name="n_1mainValue【体育館・プール】&#10;有形固定資産減価償却率"/>
        <xdr:cNvSpPr txBox="1"/>
      </xdr:nvSpPr>
      <xdr:spPr>
        <a:xfrm>
          <a:off x="3582035" y="10697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57785</xdr:rowOff>
    </xdr:from>
    <xdr:ext cx="400685" cy="259080"/>
    <xdr:sp macro="" textlink="">
      <xdr:nvSpPr>
        <xdr:cNvPr id="103" name="n_2mainValue【体育館・プール】&#10;有形固定資産減価償却率"/>
        <xdr:cNvSpPr txBox="1"/>
      </xdr:nvSpPr>
      <xdr:spPr>
        <a:xfrm>
          <a:off x="2705735" y="103447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21590</xdr:rowOff>
    </xdr:from>
    <xdr:ext cx="400685" cy="259080"/>
    <xdr:sp macro="" textlink="">
      <xdr:nvSpPr>
        <xdr:cNvPr id="104" name="n_3mainValue【体育館・プール】&#10;有形固定資産減価償却率"/>
        <xdr:cNvSpPr txBox="1"/>
      </xdr:nvSpPr>
      <xdr:spPr>
        <a:xfrm>
          <a:off x="1816735" y="103085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113" name="テキスト ボックス 112"/>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4" name="直線コネクタ 1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15" name="直線コネクタ 1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2915" cy="254635"/>
    <xdr:sp macro="" textlink="">
      <xdr:nvSpPr>
        <xdr:cNvPr id="116" name="テキスト ボックス 115"/>
        <xdr:cNvSpPr txBox="1"/>
      </xdr:nvSpPr>
      <xdr:spPr>
        <a:xfrm>
          <a:off x="6136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17" name="直線コネクタ 1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2915" cy="254635"/>
    <xdr:sp macro="" textlink="">
      <xdr:nvSpPr>
        <xdr:cNvPr id="118" name="テキスト ボックス 117"/>
        <xdr:cNvSpPr txBox="1"/>
      </xdr:nvSpPr>
      <xdr:spPr>
        <a:xfrm>
          <a:off x="6136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19" name="直線コネクタ 1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2915" cy="254635"/>
    <xdr:sp macro="" textlink="">
      <xdr:nvSpPr>
        <xdr:cNvPr id="120" name="テキスト ボックス 119"/>
        <xdr:cNvSpPr txBox="1"/>
      </xdr:nvSpPr>
      <xdr:spPr>
        <a:xfrm>
          <a:off x="6136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21" name="直線コネクタ 1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2915" cy="254635"/>
    <xdr:sp macro="" textlink="">
      <xdr:nvSpPr>
        <xdr:cNvPr id="122" name="テキスト ボックス 121"/>
        <xdr:cNvSpPr txBox="1"/>
      </xdr:nvSpPr>
      <xdr:spPr>
        <a:xfrm>
          <a:off x="6136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3" name="直線コネクタ 1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915" cy="254635"/>
    <xdr:sp macro="" textlink="">
      <xdr:nvSpPr>
        <xdr:cNvPr id="124" name="テキスト ボックス 123"/>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45085</xdr:rowOff>
    </xdr:from>
    <xdr:to xmlns:xdr="http://schemas.openxmlformats.org/drawingml/2006/spreadsheetDrawing">
      <xdr:col>54</xdr:col>
      <xdr:colOff>189865</xdr:colOff>
      <xdr:row>63</xdr:row>
      <xdr:rowOff>151130</xdr:rowOff>
    </xdr:to>
    <xdr:cxnSp macro="">
      <xdr:nvCxnSpPr>
        <xdr:cNvPr id="126" name="直線コネクタ 125"/>
        <xdr:cNvCxnSpPr/>
      </xdr:nvCxnSpPr>
      <xdr:spPr>
        <a:xfrm flipV="1">
          <a:off x="10476865" y="947483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154940</xdr:rowOff>
    </xdr:from>
    <xdr:ext cx="469900" cy="254635"/>
    <xdr:sp macro="" textlink="">
      <xdr:nvSpPr>
        <xdr:cNvPr id="127" name="【体育館・プール】&#10;一人当たり面積最小値テキスト"/>
        <xdr:cNvSpPr txBox="1"/>
      </xdr:nvSpPr>
      <xdr:spPr>
        <a:xfrm>
          <a:off x="10515600" y="10956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151130</xdr:rowOff>
    </xdr:from>
    <xdr:to xmlns:xdr="http://schemas.openxmlformats.org/drawingml/2006/spreadsheetDrawing">
      <xdr:col>55</xdr:col>
      <xdr:colOff>88900</xdr:colOff>
      <xdr:row>63</xdr:row>
      <xdr:rowOff>151130</xdr:rowOff>
    </xdr:to>
    <xdr:cxnSp macro="">
      <xdr:nvCxnSpPr>
        <xdr:cNvPr id="128" name="直線コネクタ 127"/>
        <xdr:cNvCxnSpPr/>
      </xdr:nvCxnSpPr>
      <xdr:spPr>
        <a:xfrm>
          <a:off x="10388600" y="1095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163195</xdr:rowOff>
    </xdr:from>
    <xdr:ext cx="469900" cy="259080"/>
    <xdr:sp macro="" textlink="">
      <xdr:nvSpPr>
        <xdr:cNvPr id="129" name="【体育館・プール】&#10;一人当たり面積最大値テキスト"/>
        <xdr:cNvSpPr txBox="1"/>
      </xdr:nvSpPr>
      <xdr:spPr>
        <a:xfrm>
          <a:off x="10515600" y="925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45085</xdr:rowOff>
    </xdr:from>
    <xdr:to xmlns:xdr="http://schemas.openxmlformats.org/drawingml/2006/spreadsheetDrawing">
      <xdr:col>55</xdr:col>
      <xdr:colOff>88900</xdr:colOff>
      <xdr:row>55</xdr:row>
      <xdr:rowOff>45085</xdr:rowOff>
    </xdr:to>
    <xdr:cxnSp macro="">
      <xdr:nvCxnSpPr>
        <xdr:cNvPr id="130" name="直線コネクタ 129"/>
        <xdr:cNvCxnSpPr/>
      </xdr:nvCxnSpPr>
      <xdr:spPr>
        <a:xfrm>
          <a:off x="10388600" y="947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56515</xdr:rowOff>
    </xdr:from>
    <xdr:ext cx="469900" cy="258445"/>
    <xdr:sp macro="" textlink="">
      <xdr:nvSpPr>
        <xdr:cNvPr id="131" name="【体育館・プール】&#10;一人当たり面積平均値テキスト"/>
        <xdr:cNvSpPr txBox="1"/>
      </xdr:nvSpPr>
      <xdr:spPr>
        <a:xfrm>
          <a:off x="10515600" y="103435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33655</xdr:rowOff>
    </xdr:from>
    <xdr:to xmlns:xdr="http://schemas.openxmlformats.org/drawingml/2006/spreadsheetDrawing">
      <xdr:col>55</xdr:col>
      <xdr:colOff>50800</xdr:colOff>
      <xdr:row>61</xdr:row>
      <xdr:rowOff>135255</xdr:rowOff>
    </xdr:to>
    <xdr:sp macro="" textlink="">
      <xdr:nvSpPr>
        <xdr:cNvPr id="132" name="フローチャート: 判断 131"/>
        <xdr:cNvSpPr/>
      </xdr:nvSpPr>
      <xdr:spPr>
        <a:xfrm>
          <a:off x="104267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139700</xdr:rowOff>
    </xdr:from>
    <xdr:to xmlns:xdr="http://schemas.openxmlformats.org/drawingml/2006/spreadsheetDrawing">
      <xdr:col>50</xdr:col>
      <xdr:colOff>165100</xdr:colOff>
      <xdr:row>61</xdr:row>
      <xdr:rowOff>69850</xdr:rowOff>
    </xdr:to>
    <xdr:sp macro="" textlink="">
      <xdr:nvSpPr>
        <xdr:cNvPr id="133" name="フローチャート: 判断 132"/>
        <xdr:cNvSpPr/>
      </xdr:nvSpPr>
      <xdr:spPr>
        <a:xfrm>
          <a:off x="9588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89535</xdr:rowOff>
    </xdr:from>
    <xdr:to xmlns:xdr="http://schemas.openxmlformats.org/drawingml/2006/spreadsheetDrawing">
      <xdr:col>46</xdr:col>
      <xdr:colOff>38100</xdr:colOff>
      <xdr:row>62</xdr:row>
      <xdr:rowOff>19685</xdr:rowOff>
    </xdr:to>
    <xdr:sp macro="" textlink="">
      <xdr:nvSpPr>
        <xdr:cNvPr id="134" name="フローチャート: 判断 133"/>
        <xdr:cNvSpPr/>
      </xdr:nvSpPr>
      <xdr:spPr>
        <a:xfrm>
          <a:off x="8699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40640</xdr:rowOff>
    </xdr:from>
    <xdr:to xmlns:xdr="http://schemas.openxmlformats.org/drawingml/2006/spreadsheetDrawing">
      <xdr:col>41</xdr:col>
      <xdr:colOff>101600</xdr:colOff>
      <xdr:row>61</xdr:row>
      <xdr:rowOff>142240</xdr:rowOff>
    </xdr:to>
    <xdr:sp macro="" textlink="">
      <xdr:nvSpPr>
        <xdr:cNvPr id="135" name="フローチャート: 判断 13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133985</xdr:rowOff>
    </xdr:from>
    <xdr:to xmlns:xdr="http://schemas.openxmlformats.org/drawingml/2006/spreadsheetDrawing">
      <xdr:col>36</xdr:col>
      <xdr:colOff>165100</xdr:colOff>
      <xdr:row>61</xdr:row>
      <xdr:rowOff>64135</xdr:rowOff>
    </xdr:to>
    <xdr:sp macro="" textlink="">
      <xdr:nvSpPr>
        <xdr:cNvPr id="136" name="フローチャート: 判断 135"/>
        <xdr:cNvSpPr/>
      </xdr:nvSpPr>
      <xdr:spPr>
        <a:xfrm>
          <a:off x="6921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137" name="テキスト ボックス 136"/>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138" name="テキスト ボックス 137"/>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139" name="テキスト ボックス 138"/>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140" name="テキスト ボックス 139"/>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141" name="テキスト ボックス 140"/>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22225</xdr:rowOff>
    </xdr:from>
    <xdr:to xmlns:xdr="http://schemas.openxmlformats.org/drawingml/2006/spreadsheetDrawing">
      <xdr:col>55</xdr:col>
      <xdr:colOff>50800</xdr:colOff>
      <xdr:row>62</xdr:row>
      <xdr:rowOff>123825</xdr:rowOff>
    </xdr:to>
    <xdr:sp macro="" textlink="">
      <xdr:nvSpPr>
        <xdr:cNvPr id="142" name="楕円 141"/>
        <xdr:cNvSpPr/>
      </xdr:nvSpPr>
      <xdr:spPr>
        <a:xfrm>
          <a:off x="104267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635</xdr:rowOff>
    </xdr:from>
    <xdr:ext cx="469900" cy="259080"/>
    <xdr:sp macro="" textlink="">
      <xdr:nvSpPr>
        <xdr:cNvPr id="143" name="【体育館・プール】&#10;一人当たり面積該当値テキスト"/>
        <xdr:cNvSpPr txBox="1"/>
      </xdr:nvSpPr>
      <xdr:spPr>
        <a:xfrm>
          <a:off x="10515600" y="1063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26670</xdr:rowOff>
    </xdr:from>
    <xdr:to xmlns:xdr="http://schemas.openxmlformats.org/drawingml/2006/spreadsheetDrawing">
      <xdr:col>50</xdr:col>
      <xdr:colOff>165100</xdr:colOff>
      <xdr:row>62</xdr:row>
      <xdr:rowOff>128270</xdr:rowOff>
    </xdr:to>
    <xdr:sp macro="" textlink="">
      <xdr:nvSpPr>
        <xdr:cNvPr id="144" name="楕円 143"/>
        <xdr:cNvSpPr/>
      </xdr:nvSpPr>
      <xdr:spPr>
        <a:xfrm>
          <a:off x="9588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73025</xdr:rowOff>
    </xdr:from>
    <xdr:to xmlns:xdr="http://schemas.openxmlformats.org/drawingml/2006/spreadsheetDrawing">
      <xdr:col>55</xdr:col>
      <xdr:colOff>0</xdr:colOff>
      <xdr:row>62</xdr:row>
      <xdr:rowOff>77470</xdr:rowOff>
    </xdr:to>
    <xdr:cxnSp macro="">
      <xdr:nvCxnSpPr>
        <xdr:cNvPr id="145" name="直線コネクタ 144"/>
        <xdr:cNvCxnSpPr/>
      </xdr:nvCxnSpPr>
      <xdr:spPr>
        <a:xfrm flipV="1">
          <a:off x="9639300" y="107029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29210</xdr:rowOff>
    </xdr:from>
    <xdr:to xmlns:xdr="http://schemas.openxmlformats.org/drawingml/2006/spreadsheetDrawing">
      <xdr:col>46</xdr:col>
      <xdr:colOff>38100</xdr:colOff>
      <xdr:row>62</xdr:row>
      <xdr:rowOff>130810</xdr:rowOff>
    </xdr:to>
    <xdr:sp macro="" textlink="">
      <xdr:nvSpPr>
        <xdr:cNvPr id="146" name="楕円 145"/>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77470</xdr:rowOff>
    </xdr:from>
    <xdr:to xmlns:xdr="http://schemas.openxmlformats.org/drawingml/2006/spreadsheetDrawing">
      <xdr:col>50</xdr:col>
      <xdr:colOff>114300</xdr:colOff>
      <xdr:row>62</xdr:row>
      <xdr:rowOff>80010</xdr:rowOff>
    </xdr:to>
    <xdr:cxnSp macro="">
      <xdr:nvCxnSpPr>
        <xdr:cNvPr id="147" name="直線コネクタ 146"/>
        <xdr:cNvCxnSpPr/>
      </xdr:nvCxnSpPr>
      <xdr:spPr>
        <a:xfrm flipV="1">
          <a:off x="8750300" y="10707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33655</xdr:rowOff>
    </xdr:from>
    <xdr:to xmlns:xdr="http://schemas.openxmlformats.org/drawingml/2006/spreadsheetDrawing">
      <xdr:col>41</xdr:col>
      <xdr:colOff>101600</xdr:colOff>
      <xdr:row>62</xdr:row>
      <xdr:rowOff>135255</xdr:rowOff>
    </xdr:to>
    <xdr:sp macro="" textlink="">
      <xdr:nvSpPr>
        <xdr:cNvPr id="148" name="楕円 147"/>
        <xdr:cNvSpPr/>
      </xdr:nvSpPr>
      <xdr:spPr>
        <a:xfrm>
          <a:off x="78105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80010</xdr:rowOff>
    </xdr:from>
    <xdr:to xmlns:xdr="http://schemas.openxmlformats.org/drawingml/2006/spreadsheetDrawing">
      <xdr:col>45</xdr:col>
      <xdr:colOff>177800</xdr:colOff>
      <xdr:row>62</xdr:row>
      <xdr:rowOff>84455</xdr:rowOff>
    </xdr:to>
    <xdr:cxnSp macro="">
      <xdr:nvCxnSpPr>
        <xdr:cNvPr id="149" name="直線コネクタ 148"/>
        <xdr:cNvCxnSpPr/>
      </xdr:nvCxnSpPr>
      <xdr:spPr>
        <a:xfrm flipV="1">
          <a:off x="7861300" y="10709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86360</xdr:rowOff>
    </xdr:from>
    <xdr:ext cx="469900" cy="254635"/>
    <xdr:sp macro="" textlink="">
      <xdr:nvSpPr>
        <xdr:cNvPr id="150" name="n_1aveValue【体育館・プール】&#10;一人当たり面積"/>
        <xdr:cNvSpPr txBox="1"/>
      </xdr:nvSpPr>
      <xdr:spPr>
        <a:xfrm>
          <a:off x="9391650" y="102019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36195</xdr:rowOff>
    </xdr:from>
    <xdr:ext cx="465455" cy="259080"/>
    <xdr:sp macro="" textlink="">
      <xdr:nvSpPr>
        <xdr:cNvPr id="151" name="n_2aveValue【体育館・プール】&#10;一人当たり面積"/>
        <xdr:cNvSpPr txBox="1"/>
      </xdr:nvSpPr>
      <xdr:spPr>
        <a:xfrm>
          <a:off x="8515350" y="103231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158750</xdr:rowOff>
    </xdr:from>
    <xdr:ext cx="465455" cy="259080"/>
    <xdr:sp macro="" textlink="">
      <xdr:nvSpPr>
        <xdr:cNvPr id="152" name="n_3aveValue【体育館・プール】&#10;一人当たり面積"/>
        <xdr:cNvSpPr txBox="1"/>
      </xdr:nvSpPr>
      <xdr:spPr>
        <a:xfrm>
          <a:off x="7626350" y="10274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80645</xdr:rowOff>
    </xdr:from>
    <xdr:ext cx="465455" cy="259080"/>
    <xdr:sp macro="" textlink="">
      <xdr:nvSpPr>
        <xdr:cNvPr id="153" name="n_4aveValue【体育館・プール】&#10;一人当たり面積"/>
        <xdr:cNvSpPr txBox="1"/>
      </xdr:nvSpPr>
      <xdr:spPr>
        <a:xfrm>
          <a:off x="6737350" y="101961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119380</xdr:rowOff>
    </xdr:from>
    <xdr:ext cx="469900" cy="259080"/>
    <xdr:sp macro="" textlink="">
      <xdr:nvSpPr>
        <xdr:cNvPr id="154" name="n_1mainValue【体育館・プール】&#10;一人当たり面積"/>
        <xdr:cNvSpPr txBox="1"/>
      </xdr:nvSpPr>
      <xdr:spPr>
        <a:xfrm>
          <a:off x="9391650" y="1074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121920</xdr:rowOff>
    </xdr:from>
    <xdr:ext cx="465455" cy="254635"/>
    <xdr:sp macro="" textlink="">
      <xdr:nvSpPr>
        <xdr:cNvPr id="155" name="n_2mainValue【体育館・プール】&#10;一人当たり面積"/>
        <xdr:cNvSpPr txBox="1"/>
      </xdr:nvSpPr>
      <xdr:spPr>
        <a:xfrm>
          <a:off x="8515350" y="10751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126365</xdr:rowOff>
    </xdr:from>
    <xdr:ext cx="465455" cy="259080"/>
    <xdr:sp macro="" textlink="">
      <xdr:nvSpPr>
        <xdr:cNvPr id="156" name="n_3mainValue【体育館・プール】&#10;一人当たり面積"/>
        <xdr:cNvSpPr txBox="1"/>
      </xdr:nvSpPr>
      <xdr:spPr>
        <a:xfrm>
          <a:off x="7626350" y="107562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165" name="テキスト ボックス 164"/>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66" name="直線コネクタ 16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59080"/>
    <xdr:sp macro="" textlink="">
      <xdr:nvSpPr>
        <xdr:cNvPr id="167" name="テキスト ボックス 166"/>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68" name="直線コネクタ 16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2915" cy="259080"/>
    <xdr:sp macro="" textlink="">
      <xdr:nvSpPr>
        <xdr:cNvPr id="169" name="テキスト ボックス 168"/>
        <xdr:cNvSpPr txBox="1"/>
      </xdr:nvSpPr>
      <xdr:spPr>
        <a:xfrm>
          <a:off x="294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70" name="直線コネクタ 16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4635"/>
    <xdr:sp macro="" textlink="">
      <xdr:nvSpPr>
        <xdr:cNvPr id="171" name="テキスト ボックス 170"/>
        <xdr:cNvSpPr txBox="1"/>
      </xdr:nvSpPr>
      <xdr:spPr>
        <a:xfrm>
          <a:off x="358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72" name="直線コネクタ 17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73" name="テキスト ボックス 17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74" name="直線コネクタ 17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4635"/>
    <xdr:sp macro="" textlink="">
      <xdr:nvSpPr>
        <xdr:cNvPr id="175" name="テキスト ボックス 174"/>
        <xdr:cNvSpPr txBox="1"/>
      </xdr:nvSpPr>
      <xdr:spPr>
        <a:xfrm>
          <a:off x="358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76" name="直線コネクタ 17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77" name="テキスト ボックス 17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78" name="直線コネクタ 17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4645" cy="259080"/>
    <xdr:sp macro="" textlink="">
      <xdr:nvSpPr>
        <xdr:cNvPr id="179" name="テキスト ボックス 178"/>
        <xdr:cNvSpPr txBox="1"/>
      </xdr:nvSpPr>
      <xdr:spPr>
        <a:xfrm>
          <a:off x="422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0" name="直線コネクタ 1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150495</xdr:rowOff>
    </xdr:from>
    <xdr:to xmlns:xdr="http://schemas.openxmlformats.org/drawingml/2006/spreadsheetDrawing">
      <xdr:col>24</xdr:col>
      <xdr:colOff>62865</xdr:colOff>
      <xdr:row>86</xdr:row>
      <xdr:rowOff>168910</xdr:rowOff>
    </xdr:to>
    <xdr:cxnSp macro="">
      <xdr:nvCxnSpPr>
        <xdr:cNvPr id="182" name="直線コネクタ 181"/>
        <xdr:cNvCxnSpPr/>
      </xdr:nvCxnSpPr>
      <xdr:spPr>
        <a:xfrm flipV="1">
          <a:off x="4634865" y="1335214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83"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84" name="直線コネクタ 183"/>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97790</xdr:rowOff>
    </xdr:from>
    <xdr:ext cx="340360" cy="254635"/>
    <xdr:sp macro="" textlink="">
      <xdr:nvSpPr>
        <xdr:cNvPr id="185" name="【福祉施設】&#10;有形固定資産減価償却率最大値テキスト"/>
        <xdr:cNvSpPr txBox="1"/>
      </xdr:nvSpPr>
      <xdr:spPr>
        <a:xfrm>
          <a:off x="4673600" y="1312799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150495</xdr:rowOff>
    </xdr:from>
    <xdr:to xmlns:xdr="http://schemas.openxmlformats.org/drawingml/2006/spreadsheetDrawing">
      <xdr:col>24</xdr:col>
      <xdr:colOff>152400</xdr:colOff>
      <xdr:row>77</xdr:row>
      <xdr:rowOff>150495</xdr:rowOff>
    </xdr:to>
    <xdr:cxnSp macro="">
      <xdr:nvCxnSpPr>
        <xdr:cNvPr id="186" name="直線コネクタ 185"/>
        <xdr:cNvCxnSpPr/>
      </xdr:nvCxnSpPr>
      <xdr:spPr>
        <a:xfrm>
          <a:off x="4546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53975</xdr:rowOff>
    </xdr:from>
    <xdr:ext cx="405130" cy="254635"/>
    <xdr:sp macro="" textlink="">
      <xdr:nvSpPr>
        <xdr:cNvPr id="187" name="【福祉施設】&#10;有形固定資産減価償却率平均値テキスト"/>
        <xdr:cNvSpPr txBox="1"/>
      </xdr:nvSpPr>
      <xdr:spPr>
        <a:xfrm>
          <a:off x="4673600" y="139414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31115</xdr:rowOff>
    </xdr:from>
    <xdr:to xmlns:xdr="http://schemas.openxmlformats.org/drawingml/2006/spreadsheetDrawing">
      <xdr:col>24</xdr:col>
      <xdr:colOff>114300</xdr:colOff>
      <xdr:row>82</xdr:row>
      <xdr:rowOff>132715</xdr:rowOff>
    </xdr:to>
    <xdr:sp macro="" textlink="">
      <xdr:nvSpPr>
        <xdr:cNvPr id="188" name="フローチャート: 判断 187"/>
        <xdr:cNvSpPr/>
      </xdr:nvSpPr>
      <xdr:spPr>
        <a:xfrm>
          <a:off x="4584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160655</xdr:rowOff>
    </xdr:from>
    <xdr:to xmlns:xdr="http://schemas.openxmlformats.org/drawingml/2006/spreadsheetDrawing">
      <xdr:col>20</xdr:col>
      <xdr:colOff>38100</xdr:colOff>
      <xdr:row>82</xdr:row>
      <xdr:rowOff>90805</xdr:rowOff>
    </xdr:to>
    <xdr:sp macro="" textlink="">
      <xdr:nvSpPr>
        <xdr:cNvPr id="189" name="フローチャート: 判断 188"/>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145415</xdr:rowOff>
    </xdr:from>
    <xdr:to xmlns:xdr="http://schemas.openxmlformats.org/drawingml/2006/spreadsheetDrawing">
      <xdr:col>15</xdr:col>
      <xdr:colOff>101600</xdr:colOff>
      <xdr:row>82</xdr:row>
      <xdr:rowOff>75565</xdr:rowOff>
    </xdr:to>
    <xdr:sp macro="" textlink="">
      <xdr:nvSpPr>
        <xdr:cNvPr id="190" name="フローチャート: 判断 189"/>
        <xdr:cNvSpPr/>
      </xdr:nvSpPr>
      <xdr:spPr>
        <a:xfrm>
          <a:off x="2857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1905</xdr:rowOff>
    </xdr:from>
    <xdr:to xmlns:xdr="http://schemas.openxmlformats.org/drawingml/2006/spreadsheetDrawing">
      <xdr:col>10</xdr:col>
      <xdr:colOff>165100</xdr:colOff>
      <xdr:row>82</xdr:row>
      <xdr:rowOff>103505</xdr:rowOff>
    </xdr:to>
    <xdr:sp macro="" textlink="">
      <xdr:nvSpPr>
        <xdr:cNvPr id="191" name="フローチャート: 判断 190"/>
        <xdr:cNvSpPr/>
      </xdr:nvSpPr>
      <xdr:spPr>
        <a:xfrm>
          <a:off x="1968500" y="1406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69215</xdr:rowOff>
    </xdr:from>
    <xdr:to xmlns:xdr="http://schemas.openxmlformats.org/drawingml/2006/spreadsheetDrawing">
      <xdr:col>6</xdr:col>
      <xdr:colOff>38100</xdr:colOff>
      <xdr:row>81</xdr:row>
      <xdr:rowOff>170815</xdr:rowOff>
    </xdr:to>
    <xdr:sp macro="" textlink="">
      <xdr:nvSpPr>
        <xdr:cNvPr id="192" name="フローチャート: 判断 191"/>
        <xdr:cNvSpPr/>
      </xdr:nvSpPr>
      <xdr:spPr>
        <a:xfrm>
          <a:off x="10795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3" name="テキスト ボックス 1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4" name="テキスト ボックス 1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5" name="テキスト ボックス 1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6" name="テキスト ボックス 1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97" name="テキスト ボックス 1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13335</xdr:rowOff>
    </xdr:from>
    <xdr:to xmlns:xdr="http://schemas.openxmlformats.org/drawingml/2006/spreadsheetDrawing">
      <xdr:col>24</xdr:col>
      <xdr:colOff>114300</xdr:colOff>
      <xdr:row>85</xdr:row>
      <xdr:rowOff>114935</xdr:rowOff>
    </xdr:to>
    <xdr:sp macro="" textlink="">
      <xdr:nvSpPr>
        <xdr:cNvPr id="198" name="楕円 197"/>
        <xdr:cNvSpPr/>
      </xdr:nvSpPr>
      <xdr:spPr>
        <a:xfrm>
          <a:off x="4584700" y="145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163195</xdr:rowOff>
    </xdr:from>
    <xdr:ext cx="405130" cy="259080"/>
    <xdr:sp macro="" textlink="">
      <xdr:nvSpPr>
        <xdr:cNvPr id="199" name="【福祉施設】&#10;有形固定資産減価償却率該当値テキスト"/>
        <xdr:cNvSpPr txBox="1"/>
      </xdr:nvSpPr>
      <xdr:spPr>
        <a:xfrm>
          <a:off x="4673600" y="1456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152400</xdr:rowOff>
    </xdr:from>
    <xdr:to xmlns:xdr="http://schemas.openxmlformats.org/drawingml/2006/spreadsheetDrawing">
      <xdr:col>20</xdr:col>
      <xdr:colOff>38100</xdr:colOff>
      <xdr:row>85</xdr:row>
      <xdr:rowOff>82550</xdr:rowOff>
    </xdr:to>
    <xdr:sp macro="" textlink="">
      <xdr:nvSpPr>
        <xdr:cNvPr id="200" name="楕円 199"/>
        <xdr:cNvSpPr/>
      </xdr:nvSpPr>
      <xdr:spPr>
        <a:xfrm>
          <a:off x="3746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31750</xdr:rowOff>
    </xdr:from>
    <xdr:to xmlns:xdr="http://schemas.openxmlformats.org/drawingml/2006/spreadsheetDrawing">
      <xdr:col>24</xdr:col>
      <xdr:colOff>63500</xdr:colOff>
      <xdr:row>85</xdr:row>
      <xdr:rowOff>64135</xdr:rowOff>
    </xdr:to>
    <xdr:cxnSp macro="">
      <xdr:nvCxnSpPr>
        <xdr:cNvPr id="201" name="直線コネクタ 200"/>
        <xdr:cNvCxnSpPr/>
      </xdr:nvCxnSpPr>
      <xdr:spPr>
        <a:xfrm>
          <a:off x="3797300" y="146050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121285</xdr:rowOff>
    </xdr:from>
    <xdr:to xmlns:xdr="http://schemas.openxmlformats.org/drawingml/2006/spreadsheetDrawing">
      <xdr:col>15</xdr:col>
      <xdr:colOff>101600</xdr:colOff>
      <xdr:row>85</xdr:row>
      <xdr:rowOff>52070</xdr:rowOff>
    </xdr:to>
    <xdr:sp macro="" textlink="">
      <xdr:nvSpPr>
        <xdr:cNvPr id="202" name="楕円 201"/>
        <xdr:cNvSpPr/>
      </xdr:nvSpPr>
      <xdr:spPr>
        <a:xfrm>
          <a:off x="2857500" y="1452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635</xdr:rowOff>
    </xdr:from>
    <xdr:to xmlns:xdr="http://schemas.openxmlformats.org/drawingml/2006/spreadsheetDrawing">
      <xdr:col>19</xdr:col>
      <xdr:colOff>177800</xdr:colOff>
      <xdr:row>85</xdr:row>
      <xdr:rowOff>31750</xdr:rowOff>
    </xdr:to>
    <xdr:cxnSp macro="">
      <xdr:nvCxnSpPr>
        <xdr:cNvPr id="203" name="直線コネクタ 202"/>
        <xdr:cNvCxnSpPr/>
      </xdr:nvCxnSpPr>
      <xdr:spPr>
        <a:xfrm>
          <a:off x="2908300" y="145738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88265</xdr:rowOff>
    </xdr:from>
    <xdr:to xmlns:xdr="http://schemas.openxmlformats.org/drawingml/2006/spreadsheetDrawing">
      <xdr:col>10</xdr:col>
      <xdr:colOff>165100</xdr:colOff>
      <xdr:row>85</xdr:row>
      <xdr:rowOff>18415</xdr:rowOff>
    </xdr:to>
    <xdr:sp macro="" textlink="">
      <xdr:nvSpPr>
        <xdr:cNvPr id="204" name="楕円 203"/>
        <xdr:cNvSpPr/>
      </xdr:nvSpPr>
      <xdr:spPr>
        <a:xfrm>
          <a:off x="1968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139065</xdr:rowOff>
    </xdr:from>
    <xdr:to xmlns:xdr="http://schemas.openxmlformats.org/drawingml/2006/spreadsheetDrawing">
      <xdr:col>15</xdr:col>
      <xdr:colOff>50800</xdr:colOff>
      <xdr:row>85</xdr:row>
      <xdr:rowOff>635</xdr:rowOff>
    </xdr:to>
    <xdr:cxnSp macro="">
      <xdr:nvCxnSpPr>
        <xdr:cNvPr id="205" name="直線コネクタ 204"/>
        <xdr:cNvCxnSpPr/>
      </xdr:nvCxnSpPr>
      <xdr:spPr>
        <a:xfrm>
          <a:off x="2019300" y="14540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107315</xdr:rowOff>
    </xdr:from>
    <xdr:ext cx="405130" cy="259080"/>
    <xdr:sp macro="" textlink="">
      <xdr:nvSpPr>
        <xdr:cNvPr id="206" name="n_1aveValue【福祉施設】&#10;有形固定資産減価償却率"/>
        <xdr:cNvSpPr txBox="1"/>
      </xdr:nvSpPr>
      <xdr:spPr>
        <a:xfrm>
          <a:off x="3582035"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92075</xdr:rowOff>
    </xdr:from>
    <xdr:ext cx="400685" cy="259080"/>
    <xdr:sp macro="" textlink="">
      <xdr:nvSpPr>
        <xdr:cNvPr id="207" name="n_2aveValue【福祉施設】&#10;有形固定資産減価償却率"/>
        <xdr:cNvSpPr txBox="1"/>
      </xdr:nvSpPr>
      <xdr:spPr>
        <a:xfrm>
          <a:off x="2705735" y="138080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120650</xdr:rowOff>
    </xdr:from>
    <xdr:ext cx="400685" cy="254635"/>
    <xdr:sp macro="" textlink="">
      <xdr:nvSpPr>
        <xdr:cNvPr id="208" name="n_3aveValue【福祉施設】&#10;有形固定資産減価償却率"/>
        <xdr:cNvSpPr txBox="1"/>
      </xdr:nvSpPr>
      <xdr:spPr>
        <a:xfrm>
          <a:off x="1816735" y="138366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15875</xdr:rowOff>
    </xdr:from>
    <xdr:ext cx="400685" cy="259080"/>
    <xdr:sp macro="" textlink="">
      <xdr:nvSpPr>
        <xdr:cNvPr id="209" name="n_4aveValue【福祉施設】&#10;有形固定資産減価償却率"/>
        <xdr:cNvSpPr txBox="1"/>
      </xdr:nvSpPr>
      <xdr:spPr>
        <a:xfrm>
          <a:off x="927735" y="137318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73660</xdr:rowOff>
    </xdr:from>
    <xdr:ext cx="405130" cy="259080"/>
    <xdr:sp macro="" textlink="">
      <xdr:nvSpPr>
        <xdr:cNvPr id="210" name="n_1mainValue【福祉施設】&#10;有形固定資産減価償却率"/>
        <xdr:cNvSpPr txBox="1"/>
      </xdr:nvSpPr>
      <xdr:spPr>
        <a:xfrm>
          <a:off x="3582035" y="14646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42545</xdr:rowOff>
    </xdr:from>
    <xdr:ext cx="400685" cy="254635"/>
    <xdr:sp macro="" textlink="">
      <xdr:nvSpPr>
        <xdr:cNvPr id="211" name="n_2mainValue【福祉施設】&#10;有形固定資産減価償却率"/>
        <xdr:cNvSpPr txBox="1"/>
      </xdr:nvSpPr>
      <xdr:spPr>
        <a:xfrm>
          <a:off x="2705735" y="146157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9525</xdr:rowOff>
    </xdr:from>
    <xdr:ext cx="400685" cy="254635"/>
    <xdr:sp macro="" textlink="">
      <xdr:nvSpPr>
        <xdr:cNvPr id="212" name="n_3mainValue【福祉施設】&#10;有形固定資産減価償却率"/>
        <xdr:cNvSpPr txBox="1"/>
      </xdr:nvSpPr>
      <xdr:spPr>
        <a:xfrm>
          <a:off x="1816735" y="145827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221" name="テキスト ボックス 220"/>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2" name="直線コネクタ 22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23" name="直線コネクタ 22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224" name="テキスト ボックス 223"/>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25" name="直線コネクタ 22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2915" cy="259080"/>
    <xdr:sp macro="" textlink="">
      <xdr:nvSpPr>
        <xdr:cNvPr id="226" name="テキスト ボックス 225"/>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27" name="直線コネクタ 22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2915" cy="259080"/>
    <xdr:sp macro="" textlink="">
      <xdr:nvSpPr>
        <xdr:cNvPr id="228" name="テキスト ボックス 227"/>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29" name="直線コネクタ 22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2915" cy="259080"/>
    <xdr:sp macro="" textlink="">
      <xdr:nvSpPr>
        <xdr:cNvPr id="230" name="テキスト ボックス 229"/>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1" name="直線コネクタ 23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232" name="テキスト ボックス 231"/>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55245</xdr:rowOff>
    </xdr:from>
    <xdr:to xmlns:xdr="http://schemas.openxmlformats.org/drawingml/2006/spreadsheetDrawing">
      <xdr:col>54</xdr:col>
      <xdr:colOff>189865</xdr:colOff>
      <xdr:row>86</xdr:row>
      <xdr:rowOff>20320</xdr:rowOff>
    </xdr:to>
    <xdr:cxnSp macro="">
      <xdr:nvCxnSpPr>
        <xdr:cNvPr id="234" name="直線コネクタ 233"/>
        <xdr:cNvCxnSpPr/>
      </xdr:nvCxnSpPr>
      <xdr:spPr>
        <a:xfrm flipV="1">
          <a:off x="10476865" y="1342834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24130</xdr:rowOff>
    </xdr:from>
    <xdr:ext cx="469900" cy="259080"/>
    <xdr:sp macro="" textlink="">
      <xdr:nvSpPr>
        <xdr:cNvPr id="235" name="【福祉施設】&#10;一人当たり面積最小値テキスト"/>
        <xdr:cNvSpPr txBox="1"/>
      </xdr:nvSpPr>
      <xdr:spPr>
        <a:xfrm>
          <a:off x="10515600" y="1476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20320</xdr:rowOff>
    </xdr:from>
    <xdr:to xmlns:xdr="http://schemas.openxmlformats.org/drawingml/2006/spreadsheetDrawing">
      <xdr:col>55</xdr:col>
      <xdr:colOff>88900</xdr:colOff>
      <xdr:row>86</xdr:row>
      <xdr:rowOff>20320</xdr:rowOff>
    </xdr:to>
    <xdr:cxnSp macro="">
      <xdr:nvCxnSpPr>
        <xdr:cNvPr id="236" name="直線コネクタ 235"/>
        <xdr:cNvCxnSpPr/>
      </xdr:nvCxnSpPr>
      <xdr:spPr>
        <a:xfrm>
          <a:off x="10388600" y="1476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1905</xdr:rowOff>
    </xdr:from>
    <xdr:ext cx="469900" cy="259080"/>
    <xdr:sp macro="" textlink="">
      <xdr:nvSpPr>
        <xdr:cNvPr id="237" name="【福祉施設】&#10;一人当たり面積最大値テキスト"/>
        <xdr:cNvSpPr txBox="1"/>
      </xdr:nvSpPr>
      <xdr:spPr>
        <a:xfrm>
          <a:off x="10515600" y="1320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55245</xdr:rowOff>
    </xdr:from>
    <xdr:to xmlns:xdr="http://schemas.openxmlformats.org/drawingml/2006/spreadsheetDrawing">
      <xdr:col>55</xdr:col>
      <xdr:colOff>88900</xdr:colOff>
      <xdr:row>78</xdr:row>
      <xdr:rowOff>55245</xdr:rowOff>
    </xdr:to>
    <xdr:cxnSp macro="">
      <xdr:nvCxnSpPr>
        <xdr:cNvPr id="238" name="直線コネクタ 237"/>
        <xdr:cNvCxnSpPr/>
      </xdr:nvCxnSpPr>
      <xdr:spPr>
        <a:xfrm>
          <a:off x="10388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151765</xdr:rowOff>
    </xdr:from>
    <xdr:ext cx="469900" cy="259080"/>
    <xdr:sp macro="" textlink="">
      <xdr:nvSpPr>
        <xdr:cNvPr id="239" name="【福祉施設】&#10;一人当たり面積平均値テキスト"/>
        <xdr:cNvSpPr txBox="1"/>
      </xdr:nvSpPr>
      <xdr:spPr>
        <a:xfrm>
          <a:off x="10515600" y="143821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128270</xdr:rowOff>
    </xdr:from>
    <xdr:to xmlns:xdr="http://schemas.openxmlformats.org/drawingml/2006/spreadsheetDrawing">
      <xdr:col>55</xdr:col>
      <xdr:colOff>50800</xdr:colOff>
      <xdr:row>85</xdr:row>
      <xdr:rowOff>58420</xdr:rowOff>
    </xdr:to>
    <xdr:sp macro="" textlink="">
      <xdr:nvSpPr>
        <xdr:cNvPr id="240" name="フローチャート: 判断 239"/>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130810</xdr:rowOff>
    </xdr:from>
    <xdr:to xmlns:xdr="http://schemas.openxmlformats.org/drawingml/2006/spreadsheetDrawing">
      <xdr:col>50</xdr:col>
      <xdr:colOff>165100</xdr:colOff>
      <xdr:row>85</xdr:row>
      <xdr:rowOff>60960</xdr:rowOff>
    </xdr:to>
    <xdr:sp macro="" textlink="">
      <xdr:nvSpPr>
        <xdr:cNvPr id="241" name="フローチャート: 判断 240"/>
        <xdr:cNvSpPr/>
      </xdr:nvSpPr>
      <xdr:spPr>
        <a:xfrm>
          <a:off x="9588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167640</xdr:rowOff>
    </xdr:from>
    <xdr:to xmlns:xdr="http://schemas.openxmlformats.org/drawingml/2006/spreadsheetDrawing">
      <xdr:col>46</xdr:col>
      <xdr:colOff>38100</xdr:colOff>
      <xdr:row>85</xdr:row>
      <xdr:rowOff>97790</xdr:rowOff>
    </xdr:to>
    <xdr:sp macro="" textlink="">
      <xdr:nvSpPr>
        <xdr:cNvPr id="242" name="フローチャート: 判断 241"/>
        <xdr:cNvSpPr/>
      </xdr:nvSpPr>
      <xdr:spPr>
        <a:xfrm>
          <a:off x="8699500" y="1456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161290</xdr:rowOff>
    </xdr:from>
    <xdr:to xmlns:xdr="http://schemas.openxmlformats.org/drawingml/2006/spreadsheetDrawing">
      <xdr:col>41</xdr:col>
      <xdr:colOff>101600</xdr:colOff>
      <xdr:row>85</xdr:row>
      <xdr:rowOff>91440</xdr:rowOff>
    </xdr:to>
    <xdr:sp macro="" textlink="">
      <xdr:nvSpPr>
        <xdr:cNvPr id="243" name="フローチャート: 判断 242"/>
        <xdr:cNvSpPr/>
      </xdr:nvSpPr>
      <xdr:spPr>
        <a:xfrm>
          <a:off x="7810500" y="1456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91440</xdr:rowOff>
    </xdr:from>
    <xdr:to xmlns:xdr="http://schemas.openxmlformats.org/drawingml/2006/spreadsheetDrawing">
      <xdr:col>36</xdr:col>
      <xdr:colOff>165100</xdr:colOff>
      <xdr:row>85</xdr:row>
      <xdr:rowOff>21590</xdr:rowOff>
    </xdr:to>
    <xdr:sp macro="" textlink="">
      <xdr:nvSpPr>
        <xdr:cNvPr id="244" name="フローチャート: 判断 243"/>
        <xdr:cNvSpPr/>
      </xdr:nvSpPr>
      <xdr:spPr>
        <a:xfrm>
          <a:off x="6921500" y="1449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45" name="テキスト ボックス 24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46" name="テキスト ボックス 24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47" name="テキスト ボックス 24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48" name="テキスト ボックス 24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49" name="テキスト ボックス 24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112395</xdr:rowOff>
    </xdr:from>
    <xdr:to xmlns:xdr="http://schemas.openxmlformats.org/drawingml/2006/spreadsheetDrawing">
      <xdr:col>55</xdr:col>
      <xdr:colOff>50800</xdr:colOff>
      <xdr:row>86</xdr:row>
      <xdr:rowOff>42545</xdr:rowOff>
    </xdr:to>
    <xdr:sp macro="" textlink="">
      <xdr:nvSpPr>
        <xdr:cNvPr id="250" name="楕円 249"/>
        <xdr:cNvSpPr/>
      </xdr:nvSpPr>
      <xdr:spPr>
        <a:xfrm>
          <a:off x="10426700" y="146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27305</xdr:rowOff>
    </xdr:from>
    <xdr:ext cx="469900" cy="259080"/>
    <xdr:sp macro="" textlink="">
      <xdr:nvSpPr>
        <xdr:cNvPr id="251" name="【福祉施設】&#10;一人当たり面積該当値テキスト"/>
        <xdr:cNvSpPr txBox="1"/>
      </xdr:nvSpPr>
      <xdr:spPr>
        <a:xfrm>
          <a:off x="10515600" y="14600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113030</xdr:rowOff>
    </xdr:from>
    <xdr:to xmlns:xdr="http://schemas.openxmlformats.org/drawingml/2006/spreadsheetDrawing">
      <xdr:col>50</xdr:col>
      <xdr:colOff>165100</xdr:colOff>
      <xdr:row>86</xdr:row>
      <xdr:rowOff>43180</xdr:rowOff>
    </xdr:to>
    <xdr:sp macro="" textlink="">
      <xdr:nvSpPr>
        <xdr:cNvPr id="252" name="楕円 251"/>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163195</xdr:rowOff>
    </xdr:from>
    <xdr:to xmlns:xdr="http://schemas.openxmlformats.org/drawingml/2006/spreadsheetDrawing">
      <xdr:col>55</xdr:col>
      <xdr:colOff>0</xdr:colOff>
      <xdr:row>85</xdr:row>
      <xdr:rowOff>163830</xdr:rowOff>
    </xdr:to>
    <xdr:cxnSp macro="">
      <xdr:nvCxnSpPr>
        <xdr:cNvPr id="253" name="直線コネクタ 252"/>
        <xdr:cNvCxnSpPr/>
      </xdr:nvCxnSpPr>
      <xdr:spPr>
        <a:xfrm flipV="1">
          <a:off x="9639300" y="147364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113665</xdr:rowOff>
    </xdr:from>
    <xdr:to xmlns:xdr="http://schemas.openxmlformats.org/drawingml/2006/spreadsheetDrawing">
      <xdr:col>46</xdr:col>
      <xdr:colOff>38100</xdr:colOff>
      <xdr:row>86</xdr:row>
      <xdr:rowOff>43815</xdr:rowOff>
    </xdr:to>
    <xdr:sp macro="" textlink="">
      <xdr:nvSpPr>
        <xdr:cNvPr id="254" name="楕円 253"/>
        <xdr:cNvSpPr/>
      </xdr:nvSpPr>
      <xdr:spPr>
        <a:xfrm>
          <a:off x="8699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163830</xdr:rowOff>
    </xdr:from>
    <xdr:to xmlns:xdr="http://schemas.openxmlformats.org/drawingml/2006/spreadsheetDrawing">
      <xdr:col>50</xdr:col>
      <xdr:colOff>114300</xdr:colOff>
      <xdr:row>85</xdr:row>
      <xdr:rowOff>164465</xdr:rowOff>
    </xdr:to>
    <xdr:cxnSp macro="">
      <xdr:nvCxnSpPr>
        <xdr:cNvPr id="255" name="直線コネクタ 254"/>
        <xdr:cNvCxnSpPr/>
      </xdr:nvCxnSpPr>
      <xdr:spPr>
        <a:xfrm flipV="1">
          <a:off x="8750300" y="147370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114300</xdr:rowOff>
    </xdr:from>
    <xdr:to xmlns:xdr="http://schemas.openxmlformats.org/drawingml/2006/spreadsheetDrawing">
      <xdr:col>41</xdr:col>
      <xdr:colOff>101600</xdr:colOff>
      <xdr:row>86</xdr:row>
      <xdr:rowOff>44450</xdr:rowOff>
    </xdr:to>
    <xdr:sp macro="" textlink="">
      <xdr:nvSpPr>
        <xdr:cNvPr id="256" name="楕円 255"/>
        <xdr:cNvSpPr/>
      </xdr:nvSpPr>
      <xdr:spPr>
        <a:xfrm>
          <a:off x="7810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164465</xdr:rowOff>
    </xdr:from>
    <xdr:to xmlns:xdr="http://schemas.openxmlformats.org/drawingml/2006/spreadsheetDrawing">
      <xdr:col>45</xdr:col>
      <xdr:colOff>177800</xdr:colOff>
      <xdr:row>85</xdr:row>
      <xdr:rowOff>165100</xdr:rowOff>
    </xdr:to>
    <xdr:cxnSp macro="">
      <xdr:nvCxnSpPr>
        <xdr:cNvPr id="257" name="直線コネクタ 256"/>
        <xdr:cNvCxnSpPr/>
      </xdr:nvCxnSpPr>
      <xdr:spPr>
        <a:xfrm flipV="1">
          <a:off x="7861300" y="147377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77470</xdr:rowOff>
    </xdr:from>
    <xdr:ext cx="469900" cy="254635"/>
    <xdr:sp macro="" textlink="">
      <xdr:nvSpPr>
        <xdr:cNvPr id="258" name="n_1aveValue【福祉施設】&#10;一人当たり面積"/>
        <xdr:cNvSpPr txBox="1"/>
      </xdr:nvSpPr>
      <xdr:spPr>
        <a:xfrm>
          <a:off x="9391650" y="143078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114300</xdr:rowOff>
    </xdr:from>
    <xdr:ext cx="465455" cy="259080"/>
    <xdr:sp macro="" textlink="">
      <xdr:nvSpPr>
        <xdr:cNvPr id="259" name="n_2aveValue【福祉施設】&#10;一人当たり面積"/>
        <xdr:cNvSpPr txBox="1"/>
      </xdr:nvSpPr>
      <xdr:spPr>
        <a:xfrm>
          <a:off x="8515350" y="14344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107950</xdr:rowOff>
    </xdr:from>
    <xdr:ext cx="465455" cy="259080"/>
    <xdr:sp macro="" textlink="">
      <xdr:nvSpPr>
        <xdr:cNvPr id="260" name="n_3aveValue【福祉施設】&#10;一人当たり面積"/>
        <xdr:cNvSpPr txBox="1"/>
      </xdr:nvSpPr>
      <xdr:spPr>
        <a:xfrm>
          <a:off x="7626350" y="14338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38100</xdr:rowOff>
    </xdr:from>
    <xdr:ext cx="465455" cy="259080"/>
    <xdr:sp macro="" textlink="">
      <xdr:nvSpPr>
        <xdr:cNvPr id="261" name="n_4aveValue【福祉施設】&#10;一人当たり面積"/>
        <xdr:cNvSpPr txBox="1"/>
      </xdr:nvSpPr>
      <xdr:spPr>
        <a:xfrm>
          <a:off x="6737350" y="142684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34290</xdr:rowOff>
    </xdr:from>
    <xdr:ext cx="469900" cy="259080"/>
    <xdr:sp macro="" textlink="">
      <xdr:nvSpPr>
        <xdr:cNvPr id="262" name="n_1mainValue【福祉施設】&#10;一人当たり面積"/>
        <xdr:cNvSpPr txBox="1"/>
      </xdr:nvSpPr>
      <xdr:spPr>
        <a:xfrm>
          <a:off x="9391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34925</xdr:rowOff>
    </xdr:from>
    <xdr:ext cx="465455" cy="259080"/>
    <xdr:sp macro="" textlink="">
      <xdr:nvSpPr>
        <xdr:cNvPr id="263" name="n_2mainValue【福祉施設】&#10;一人当たり面積"/>
        <xdr:cNvSpPr txBox="1"/>
      </xdr:nvSpPr>
      <xdr:spPr>
        <a:xfrm>
          <a:off x="8515350" y="14779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35560</xdr:rowOff>
    </xdr:from>
    <xdr:ext cx="465455" cy="259080"/>
    <xdr:sp macro="" textlink="">
      <xdr:nvSpPr>
        <xdr:cNvPr id="264" name="n_3mainValue【福祉施設】&#10;一人当たり面積"/>
        <xdr:cNvSpPr txBox="1"/>
      </xdr:nvSpPr>
      <xdr:spPr>
        <a:xfrm>
          <a:off x="7626350" y="1478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289" name="テキスト ボックス 288"/>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90" name="直線コネクタ 2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9080"/>
    <xdr:sp macro="" textlink="">
      <xdr:nvSpPr>
        <xdr:cNvPr id="291" name="テキスト ボックス 290"/>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92" name="直線コネクタ 29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2915" cy="254635"/>
    <xdr:sp macro="" textlink="">
      <xdr:nvSpPr>
        <xdr:cNvPr id="293" name="テキスト ボックス 292"/>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94" name="直線コネクタ 29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95" name="テキスト ボックス 29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96" name="直線コネクタ 29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297" name="テキスト ボックス 296"/>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98" name="直線コネクタ 29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99" name="テキスト ボックス 29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00" name="直線コネクタ 29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01" name="テキスト ボックス 30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02" name="直線コネクタ 30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4645" cy="254635"/>
    <xdr:sp macro="" textlink="">
      <xdr:nvSpPr>
        <xdr:cNvPr id="303" name="テキスト ボックス 302"/>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04" name="直線コネクタ 30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139700</xdr:rowOff>
    </xdr:from>
    <xdr:to xmlns:xdr="http://schemas.openxmlformats.org/drawingml/2006/spreadsheetDrawing">
      <xdr:col>85</xdr:col>
      <xdr:colOff>126365</xdr:colOff>
      <xdr:row>42</xdr:row>
      <xdr:rowOff>79375</xdr:rowOff>
    </xdr:to>
    <xdr:cxnSp macro="">
      <xdr:nvCxnSpPr>
        <xdr:cNvPr id="306" name="直線コネクタ 305"/>
        <xdr:cNvCxnSpPr/>
      </xdr:nvCxnSpPr>
      <xdr:spPr>
        <a:xfrm flipV="1">
          <a:off x="16318865" y="579755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83185</xdr:rowOff>
    </xdr:from>
    <xdr:ext cx="405130" cy="259080"/>
    <xdr:sp macro="" textlink="">
      <xdr:nvSpPr>
        <xdr:cNvPr id="307" name="【一般廃棄物処理施設】&#10;有形固定資産減価償却率最小値テキスト"/>
        <xdr:cNvSpPr txBox="1"/>
      </xdr:nvSpPr>
      <xdr:spPr>
        <a:xfrm>
          <a:off x="16357600" y="7284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79375</xdr:rowOff>
    </xdr:from>
    <xdr:to xmlns:xdr="http://schemas.openxmlformats.org/drawingml/2006/spreadsheetDrawing">
      <xdr:col>86</xdr:col>
      <xdr:colOff>25400</xdr:colOff>
      <xdr:row>42</xdr:row>
      <xdr:rowOff>79375</xdr:rowOff>
    </xdr:to>
    <xdr:cxnSp macro="">
      <xdr:nvCxnSpPr>
        <xdr:cNvPr id="308" name="直線コネクタ 307"/>
        <xdr:cNvCxnSpPr/>
      </xdr:nvCxnSpPr>
      <xdr:spPr>
        <a:xfrm>
          <a:off x="16230600" y="728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86360</xdr:rowOff>
    </xdr:from>
    <xdr:ext cx="340360" cy="254635"/>
    <xdr:sp macro="" textlink="">
      <xdr:nvSpPr>
        <xdr:cNvPr id="309" name="【一般廃棄物処理施設】&#10;有形固定資産減価償却率最大値テキスト"/>
        <xdr:cNvSpPr txBox="1"/>
      </xdr:nvSpPr>
      <xdr:spPr>
        <a:xfrm>
          <a:off x="16357600" y="557276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139700</xdr:rowOff>
    </xdr:from>
    <xdr:to xmlns:xdr="http://schemas.openxmlformats.org/drawingml/2006/spreadsheetDrawing">
      <xdr:col>86</xdr:col>
      <xdr:colOff>25400</xdr:colOff>
      <xdr:row>33</xdr:row>
      <xdr:rowOff>139700</xdr:rowOff>
    </xdr:to>
    <xdr:cxnSp macro="">
      <xdr:nvCxnSpPr>
        <xdr:cNvPr id="310" name="直線コネクタ 309"/>
        <xdr:cNvCxnSpPr/>
      </xdr:nvCxnSpPr>
      <xdr:spPr>
        <a:xfrm>
          <a:off x="16230600" y="579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17780</xdr:rowOff>
    </xdr:from>
    <xdr:ext cx="405130" cy="254635"/>
    <xdr:sp macro="" textlink="">
      <xdr:nvSpPr>
        <xdr:cNvPr id="311" name="【一般廃棄物処理施設】&#10;有形固定資産減価償却率平均値テキスト"/>
        <xdr:cNvSpPr txBox="1"/>
      </xdr:nvSpPr>
      <xdr:spPr>
        <a:xfrm>
          <a:off x="16357600" y="61899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166370</xdr:rowOff>
    </xdr:from>
    <xdr:to xmlns:xdr="http://schemas.openxmlformats.org/drawingml/2006/spreadsheetDrawing">
      <xdr:col>85</xdr:col>
      <xdr:colOff>177800</xdr:colOff>
      <xdr:row>37</xdr:row>
      <xdr:rowOff>95885</xdr:rowOff>
    </xdr:to>
    <xdr:sp macro="" textlink="">
      <xdr:nvSpPr>
        <xdr:cNvPr id="312" name="フローチャート: 判断 311"/>
        <xdr:cNvSpPr/>
      </xdr:nvSpPr>
      <xdr:spPr>
        <a:xfrm>
          <a:off x="162687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114935</xdr:rowOff>
    </xdr:from>
    <xdr:to xmlns:xdr="http://schemas.openxmlformats.org/drawingml/2006/spreadsheetDrawing">
      <xdr:col>81</xdr:col>
      <xdr:colOff>101600</xdr:colOff>
      <xdr:row>37</xdr:row>
      <xdr:rowOff>45085</xdr:rowOff>
    </xdr:to>
    <xdr:sp macro="" textlink="">
      <xdr:nvSpPr>
        <xdr:cNvPr id="313" name="フローチャート: 判断 312"/>
        <xdr:cNvSpPr/>
      </xdr:nvSpPr>
      <xdr:spPr>
        <a:xfrm>
          <a:off x="15430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82550</xdr:rowOff>
    </xdr:from>
    <xdr:to xmlns:xdr="http://schemas.openxmlformats.org/drawingml/2006/spreadsheetDrawing">
      <xdr:col>76</xdr:col>
      <xdr:colOff>165100</xdr:colOff>
      <xdr:row>38</xdr:row>
      <xdr:rowOff>12700</xdr:rowOff>
    </xdr:to>
    <xdr:sp macro="" textlink="">
      <xdr:nvSpPr>
        <xdr:cNvPr id="314" name="フローチャート: 判断 31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138430</xdr:rowOff>
    </xdr:to>
    <xdr:sp macro="" textlink="">
      <xdr:nvSpPr>
        <xdr:cNvPr id="315" name="フローチャート: 判断 314"/>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103505</xdr:rowOff>
    </xdr:from>
    <xdr:to xmlns:xdr="http://schemas.openxmlformats.org/drawingml/2006/spreadsheetDrawing">
      <xdr:col>67</xdr:col>
      <xdr:colOff>101600</xdr:colOff>
      <xdr:row>39</xdr:row>
      <xdr:rowOff>33655</xdr:rowOff>
    </xdr:to>
    <xdr:sp macro="" textlink="">
      <xdr:nvSpPr>
        <xdr:cNvPr id="316" name="フローチャート: 判断 315"/>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17" name="テキスト ボックス 31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18" name="テキスト ボックス 31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19" name="テキスト ボックス 31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20" name="テキスト ボックス 31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21" name="テキスト ボックス 32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157480</xdr:rowOff>
    </xdr:from>
    <xdr:to xmlns:xdr="http://schemas.openxmlformats.org/drawingml/2006/spreadsheetDrawing">
      <xdr:col>85</xdr:col>
      <xdr:colOff>177800</xdr:colOff>
      <xdr:row>41</xdr:row>
      <xdr:rowOff>87630</xdr:rowOff>
    </xdr:to>
    <xdr:sp macro="" textlink="">
      <xdr:nvSpPr>
        <xdr:cNvPr id="322" name="楕円 321"/>
        <xdr:cNvSpPr/>
      </xdr:nvSpPr>
      <xdr:spPr>
        <a:xfrm>
          <a:off x="162687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135890</xdr:rowOff>
    </xdr:from>
    <xdr:ext cx="405130" cy="259080"/>
    <xdr:sp macro="" textlink="">
      <xdr:nvSpPr>
        <xdr:cNvPr id="323" name="【一般廃棄物処理施設】&#10;有形固定資産減価償却率該当値テキスト"/>
        <xdr:cNvSpPr txBox="1"/>
      </xdr:nvSpPr>
      <xdr:spPr>
        <a:xfrm>
          <a:off x="16357600" y="699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134620</xdr:rowOff>
    </xdr:from>
    <xdr:to xmlns:xdr="http://schemas.openxmlformats.org/drawingml/2006/spreadsheetDrawing">
      <xdr:col>81</xdr:col>
      <xdr:colOff>101600</xdr:colOff>
      <xdr:row>41</xdr:row>
      <xdr:rowOff>64770</xdr:rowOff>
    </xdr:to>
    <xdr:sp macro="" textlink="">
      <xdr:nvSpPr>
        <xdr:cNvPr id="324" name="楕円 323"/>
        <xdr:cNvSpPr/>
      </xdr:nvSpPr>
      <xdr:spPr>
        <a:xfrm>
          <a:off x="15430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13970</xdr:rowOff>
    </xdr:from>
    <xdr:to xmlns:xdr="http://schemas.openxmlformats.org/drawingml/2006/spreadsheetDrawing">
      <xdr:col>85</xdr:col>
      <xdr:colOff>127000</xdr:colOff>
      <xdr:row>41</xdr:row>
      <xdr:rowOff>36830</xdr:rowOff>
    </xdr:to>
    <xdr:cxnSp macro="">
      <xdr:nvCxnSpPr>
        <xdr:cNvPr id="325" name="直線コネクタ 324"/>
        <xdr:cNvCxnSpPr/>
      </xdr:nvCxnSpPr>
      <xdr:spPr>
        <a:xfrm>
          <a:off x="15481300" y="70434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105410</xdr:rowOff>
    </xdr:from>
    <xdr:to xmlns:xdr="http://schemas.openxmlformats.org/drawingml/2006/spreadsheetDrawing">
      <xdr:col>76</xdr:col>
      <xdr:colOff>165100</xdr:colOff>
      <xdr:row>41</xdr:row>
      <xdr:rowOff>35560</xdr:rowOff>
    </xdr:to>
    <xdr:sp macro="" textlink="">
      <xdr:nvSpPr>
        <xdr:cNvPr id="326" name="楕円 325"/>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156210</xdr:rowOff>
    </xdr:from>
    <xdr:to xmlns:xdr="http://schemas.openxmlformats.org/drawingml/2006/spreadsheetDrawing">
      <xdr:col>81</xdr:col>
      <xdr:colOff>50800</xdr:colOff>
      <xdr:row>41</xdr:row>
      <xdr:rowOff>13970</xdr:rowOff>
    </xdr:to>
    <xdr:cxnSp macro="">
      <xdr:nvCxnSpPr>
        <xdr:cNvPr id="327" name="直線コネクタ 326"/>
        <xdr:cNvCxnSpPr/>
      </xdr:nvCxnSpPr>
      <xdr:spPr>
        <a:xfrm>
          <a:off x="14592300" y="70142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61595</xdr:rowOff>
    </xdr:from>
    <xdr:to xmlns:xdr="http://schemas.openxmlformats.org/drawingml/2006/spreadsheetDrawing">
      <xdr:col>72</xdr:col>
      <xdr:colOff>38100</xdr:colOff>
      <xdr:row>40</xdr:row>
      <xdr:rowOff>163195</xdr:rowOff>
    </xdr:to>
    <xdr:sp macro="" textlink="">
      <xdr:nvSpPr>
        <xdr:cNvPr id="328" name="楕円 327"/>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112395</xdr:rowOff>
    </xdr:from>
    <xdr:to xmlns:xdr="http://schemas.openxmlformats.org/drawingml/2006/spreadsheetDrawing">
      <xdr:col>76</xdr:col>
      <xdr:colOff>114300</xdr:colOff>
      <xdr:row>40</xdr:row>
      <xdr:rowOff>156210</xdr:rowOff>
    </xdr:to>
    <xdr:cxnSp macro="">
      <xdr:nvCxnSpPr>
        <xdr:cNvPr id="329" name="直線コネクタ 328"/>
        <xdr:cNvCxnSpPr/>
      </xdr:nvCxnSpPr>
      <xdr:spPr>
        <a:xfrm>
          <a:off x="13703300" y="69703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61595</xdr:rowOff>
    </xdr:from>
    <xdr:ext cx="405130" cy="259080"/>
    <xdr:sp macro="" textlink="">
      <xdr:nvSpPr>
        <xdr:cNvPr id="330" name="n_1aveValue【一般廃棄物処理施設】&#10;有形固定資産減価償却率"/>
        <xdr:cNvSpPr txBox="1"/>
      </xdr:nvSpPr>
      <xdr:spPr>
        <a:xfrm>
          <a:off x="15266035"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29210</xdr:rowOff>
    </xdr:from>
    <xdr:ext cx="400685" cy="254635"/>
    <xdr:sp macro="" textlink="">
      <xdr:nvSpPr>
        <xdr:cNvPr id="331" name="n_2aveValue【一般廃棄物処理施設】&#10;有形固定資産減価償却率"/>
        <xdr:cNvSpPr txBox="1"/>
      </xdr:nvSpPr>
      <xdr:spPr>
        <a:xfrm>
          <a:off x="14389735" y="62014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154940</xdr:rowOff>
    </xdr:from>
    <xdr:ext cx="400685" cy="254635"/>
    <xdr:sp macro="" textlink="">
      <xdr:nvSpPr>
        <xdr:cNvPr id="332" name="n_3aveValue【一般廃棄物処理施設】&#10;有形固定資産減価償却率"/>
        <xdr:cNvSpPr txBox="1"/>
      </xdr:nvSpPr>
      <xdr:spPr>
        <a:xfrm>
          <a:off x="13500735" y="63271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50165</xdr:rowOff>
    </xdr:from>
    <xdr:ext cx="400685" cy="259080"/>
    <xdr:sp macro="" textlink="">
      <xdr:nvSpPr>
        <xdr:cNvPr id="333" name="n_4aveValue【一般廃棄物処理施設】&#10;有形固定資産減価償却率"/>
        <xdr:cNvSpPr txBox="1"/>
      </xdr:nvSpPr>
      <xdr:spPr>
        <a:xfrm>
          <a:off x="12611735" y="63938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55880</xdr:rowOff>
    </xdr:from>
    <xdr:ext cx="405130" cy="259080"/>
    <xdr:sp macro="" textlink="">
      <xdr:nvSpPr>
        <xdr:cNvPr id="334" name="n_1mainValue【一般廃棄物処理施設】&#10;有形固定資産減価償却率"/>
        <xdr:cNvSpPr txBox="1"/>
      </xdr:nvSpPr>
      <xdr:spPr>
        <a:xfrm>
          <a:off x="15266035" y="7085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26670</xdr:rowOff>
    </xdr:from>
    <xdr:ext cx="400685" cy="259080"/>
    <xdr:sp macro="" textlink="">
      <xdr:nvSpPr>
        <xdr:cNvPr id="335" name="n_2mainValue【一般廃棄物処理施設】&#10;有形固定資産減価償却率"/>
        <xdr:cNvSpPr txBox="1"/>
      </xdr:nvSpPr>
      <xdr:spPr>
        <a:xfrm>
          <a:off x="14389735" y="7056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154940</xdr:rowOff>
    </xdr:from>
    <xdr:ext cx="400685" cy="254635"/>
    <xdr:sp macro="" textlink="">
      <xdr:nvSpPr>
        <xdr:cNvPr id="336" name="n_3mainValue【一般廃棄物処理施設】&#10;有形固定資産減価償却率"/>
        <xdr:cNvSpPr txBox="1"/>
      </xdr:nvSpPr>
      <xdr:spPr>
        <a:xfrm>
          <a:off x="13500735" y="70129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345" name="テキスト ボックス 344"/>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6" name="直線コネクタ 34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47" name="直線コネクタ 34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4475" cy="259080"/>
    <xdr:sp macro="" textlink="">
      <xdr:nvSpPr>
        <xdr:cNvPr id="348" name="テキスト ボックス 347"/>
        <xdr:cNvSpPr txBox="1"/>
      </xdr:nvSpPr>
      <xdr:spPr>
        <a:xfrm>
          <a:off x="18039080" y="709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49" name="直線コネクタ 34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1185" cy="254635"/>
    <xdr:sp macro="" textlink="">
      <xdr:nvSpPr>
        <xdr:cNvPr id="350" name="テキスト ボックス 349"/>
        <xdr:cNvSpPr txBox="1"/>
      </xdr:nvSpPr>
      <xdr:spPr>
        <a:xfrm>
          <a:off x="17692370" y="671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51" name="直線コネクタ 35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1355" cy="259080"/>
    <xdr:sp macro="" textlink="">
      <xdr:nvSpPr>
        <xdr:cNvPr id="352" name="テキスト ボックス 351"/>
        <xdr:cNvSpPr txBox="1"/>
      </xdr:nvSpPr>
      <xdr:spPr>
        <a:xfrm>
          <a:off x="17602200" y="633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53" name="直線コネクタ 35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1355" cy="259080"/>
    <xdr:sp macro="" textlink="">
      <xdr:nvSpPr>
        <xdr:cNvPr id="354" name="テキスト ボックス 353"/>
        <xdr:cNvSpPr txBox="1"/>
      </xdr:nvSpPr>
      <xdr:spPr>
        <a:xfrm>
          <a:off x="17602200" y="595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55" name="直線コネクタ 35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1355" cy="254635"/>
    <xdr:sp macro="" textlink="">
      <xdr:nvSpPr>
        <xdr:cNvPr id="356" name="テキスト ボックス 355"/>
        <xdr:cNvSpPr txBox="1"/>
      </xdr:nvSpPr>
      <xdr:spPr>
        <a:xfrm>
          <a:off x="17602200" y="557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57" name="直線コネクタ 35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1355" cy="259080"/>
    <xdr:sp macro="" textlink="">
      <xdr:nvSpPr>
        <xdr:cNvPr id="358" name="テキスト ボックス 357"/>
        <xdr:cNvSpPr txBox="1"/>
      </xdr:nvSpPr>
      <xdr:spPr>
        <a:xfrm>
          <a:off x="17602200" y="519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83820</xdr:rowOff>
    </xdr:from>
    <xdr:to xmlns:xdr="http://schemas.openxmlformats.org/drawingml/2006/spreadsheetDrawing">
      <xdr:col>116</xdr:col>
      <xdr:colOff>62865</xdr:colOff>
      <xdr:row>42</xdr:row>
      <xdr:rowOff>36830</xdr:rowOff>
    </xdr:to>
    <xdr:cxnSp macro="">
      <xdr:nvCxnSpPr>
        <xdr:cNvPr id="360" name="直線コネクタ 359"/>
        <xdr:cNvCxnSpPr/>
      </xdr:nvCxnSpPr>
      <xdr:spPr>
        <a:xfrm flipV="1">
          <a:off x="22160865" y="574167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469900" cy="254635"/>
    <xdr:sp macro="" textlink="">
      <xdr:nvSpPr>
        <xdr:cNvPr id="361" name="【一般廃棄物処理施設】&#10;一人当たり有形固定資産（償却資産）額最小値テキスト"/>
        <xdr:cNvSpPr txBox="1"/>
      </xdr:nvSpPr>
      <xdr:spPr>
        <a:xfrm>
          <a:off x="22199600" y="72415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362" name="直線コネクタ 361"/>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30480</xdr:rowOff>
    </xdr:from>
    <xdr:ext cx="690245" cy="254635"/>
    <xdr:sp macro="" textlink="">
      <xdr:nvSpPr>
        <xdr:cNvPr id="363" name="【一般廃棄物処理施設】&#10;一人当たり有形固定資産（償却資産）額最大値テキスト"/>
        <xdr:cNvSpPr txBox="1"/>
      </xdr:nvSpPr>
      <xdr:spPr>
        <a:xfrm>
          <a:off x="22199600" y="551688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1,964,705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83820</xdr:rowOff>
    </xdr:from>
    <xdr:to xmlns:xdr="http://schemas.openxmlformats.org/drawingml/2006/spreadsheetDrawing">
      <xdr:col>116</xdr:col>
      <xdr:colOff>152400</xdr:colOff>
      <xdr:row>33</xdr:row>
      <xdr:rowOff>83820</xdr:rowOff>
    </xdr:to>
    <xdr:cxnSp macro="">
      <xdr:nvCxnSpPr>
        <xdr:cNvPr id="364" name="直線コネクタ 363"/>
        <xdr:cNvCxnSpPr/>
      </xdr:nvCxnSpPr>
      <xdr:spPr>
        <a:xfrm>
          <a:off x="220726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34290</xdr:rowOff>
    </xdr:from>
    <xdr:ext cx="598805" cy="259080"/>
    <xdr:sp macro="" textlink="">
      <xdr:nvSpPr>
        <xdr:cNvPr id="365" name="【一般廃棄物処理施設】&#10;一人当たり有形固定資産（償却資産）額平均値テキスト"/>
        <xdr:cNvSpPr txBox="1"/>
      </xdr:nvSpPr>
      <xdr:spPr>
        <a:xfrm>
          <a:off x="22199600" y="6892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11430</xdr:rowOff>
    </xdr:from>
    <xdr:to xmlns:xdr="http://schemas.openxmlformats.org/drawingml/2006/spreadsheetDrawing">
      <xdr:col>116</xdr:col>
      <xdr:colOff>114300</xdr:colOff>
      <xdr:row>41</xdr:row>
      <xdr:rowOff>113030</xdr:rowOff>
    </xdr:to>
    <xdr:sp macro="" textlink="">
      <xdr:nvSpPr>
        <xdr:cNvPr id="366" name="フローチャート: 判断 365"/>
        <xdr:cNvSpPr/>
      </xdr:nvSpPr>
      <xdr:spPr>
        <a:xfrm>
          <a:off x="22110700" y="704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13970</xdr:rowOff>
    </xdr:from>
    <xdr:to xmlns:xdr="http://schemas.openxmlformats.org/drawingml/2006/spreadsheetDrawing">
      <xdr:col>112</xdr:col>
      <xdr:colOff>38100</xdr:colOff>
      <xdr:row>41</xdr:row>
      <xdr:rowOff>115570</xdr:rowOff>
    </xdr:to>
    <xdr:sp macro="" textlink="">
      <xdr:nvSpPr>
        <xdr:cNvPr id="367" name="フローチャート: 判断 366"/>
        <xdr:cNvSpPr/>
      </xdr:nvSpPr>
      <xdr:spPr>
        <a:xfrm>
          <a:off x="21272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64770</xdr:rowOff>
    </xdr:from>
    <xdr:to xmlns:xdr="http://schemas.openxmlformats.org/drawingml/2006/spreadsheetDrawing">
      <xdr:col>107</xdr:col>
      <xdr:colOff>101600</xdr:colOff>
      <xdr:row>41</xdr:row>
      <xdr:rowOff>166370</xdr:rowOff>
    </xdr:to>
    <xdr:sp macro="" textlink="">
      <xdr:nvSpPr>
        <xdr:cNvPr id="368" name="フローチャート: 判断 367"/>
        <xdr:cNvSpPr/>
      </xdr:nvSpPr>
      <xdr:spPr>
        <a:xfrm>
          <a:off x="203835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13335</xdr:rowOff>
    </xdr:from>
    <xdr:to xmlns:xdr="http://schemas.openxmlformats.org/drawingml/2006/spreadsheetDrawing">
      <xdr:col>102</xdr:col>
      <xdr:colOff>165100</xdr:colOff>
      <xdr:row>41</xdr:row>
      <xdr:rowOff>114935</xdr:rowOff>
    </xdr:to>
    <xdr:sp macro="" textlink="">
      <xdr:nvSpPr>
        <xdr:cNvPr id="369" name="フローチャート: 判断 368"/>
        <xdr:cNvSpPr/>
      </xdr:nvSpPr>
      <xdr:spPr>
        <a:xfrm>
          <a:off x="19494500" y="70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8255</xdr:rowOff>
    </xdr:from>
    <xdr:to xmlns:xdr="http://schemas.openxmlformats.org/drawingml/2006/spreadsheetDrawing">
      <xdr:col>98</xdr:col>
      <xdr:colOff>38100</xdr:colOff>
      <xdr:row>41</xdr:row>
      <xdr:rowOff>109855</xdr:rowOff>
    </xdr:to>
    <xdr:sp macro="" textlink="">
      <xdr:nvSpPr>
        <xdr:cNvPr id="370" name="フローチャート: 判断 369"/>
        <xdr:cNvSpPr/>
      </xdr:nvSpPr>
      <xdr:spPr>
        <a:xfrm>
          <a:off x="18605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71" name="テキスト ボックス 37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2" name="テキスト ボックス 37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3" name="テキスト ボックス 37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4" name="テキスト ボックス 37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5" name="テキスト ボックス 37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97790</xdr:rowOff>
    </xdr:from>
    <xdr:to xmlns:xdr="http://schemas.openxmlformats.org/drawingml/2006/spreadsheetDrawing">
      <xdr:col>116</xdr:col>
      <xdr:colOff>114300</xdr:colOff>
      <xdr:row>42</xdr:row>
      <xdr:rowOff>27305</xdr:rowOff>
    </xdr:to>
    <xdr:sp macro="" textlink="">
      <xdr:nvSpPr>
        <xdr:cNvPr id="376" name="楕円 375"/>
        <xdr:cNvSpPr/>
      </xdr:nvSpPr>
      <xdr:spPr>
        <a:xfrm>
          <a:off x="22110700" y="7127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12065</xdr:rowOff>
    </xdr:from>
    <xdr:ext cx="534670" cy="259080"/>
    <xdr:sp macro="" textlink="">
      <xdr:nvSpPr>
        <xdr:cNvPr id="377" name="【一般廃棄物処理施設】&#10;一人当たり有形固定資産（償却資産）額該当値テキスト"/>
        <xdr:cNvSpPr txBox="1"/>
      </xdr:nvSpPr>
      <xdr:spPr>
        <a:xfrm>
          <a:off x="22199600" y="7041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99060</xdr:rowOff>
    </xdr:from>
    <xdr:to xmlns:xdr="http://schemas.openxmlformats.org/drawingml/2006/spreadsheetDrawing">
      <xdr:col>112</xdr:col>
      <xdr:colOff>38100</xdr:colOff>
      <xdr:row>42</xdr:row>
      <xdr:rowOff>29210</xdr:rowOff>
    </xdr:to>
    <xdr:sp macro="" textlink="">
      <xdr:nvSpPr>
        <xdr:cNvPr id="378" name="楕円 377"/>
        <xdr:cNvSpPr/>
      </xdr:nvSpPr>
      <xdr:spPr>
        <a:xfrm>
          <a:off x="21272500" y="7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147955</xdr:rowOff>
    </xdr:from>
    <xdr:to xmlns:xdr="http://schemas.openxmlformats.org/drawingml/2006/spreadsheetDrawing">
      <xdr:col>116</xdr:col>
      <xdr:colOff>63500</xdr:colOff>
      <xdr:row>41</xdr:row>
      <xdr:rowOff>149860</xdr:rowOff>
    </xdr:to>
    <xdr:cxnSp macro="">
      <xdr:nvCxnSpPr>
        <xdr:cNvPr id="379" name="直線コネクタ 378"/>
        <xdr:cNvCxnSpPr/>
      </xdr:nvCxnSpPr>
      <xdr:spPr>
        <a:xfrm flipV="1">
          <a:off x="21323300" y="71774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100330</xdr:rowOff>
    </xdr:from>
    <xdr:to xmlns:xdr="http://schemas.openxmlformats.org/drawingml/2006/spreadsheetDrawing">
      <xdr:col>107</xdr:col>
      <xdr:colOff>101600</xdr:colOff>
      <xdr:row>42</xdr:row>
      <xdr:rowOff>30480</xdr:rowOff>
    </xdr:to>
    <xdr:sp macro="" textlink="">
      <xdr:nvSpPr>
        <xdr:cNvPr id="380" name="楕円 379"/>
        <xdr:cNvSpPr/>
      </xdr:nvSpPr>
      <xdr:spPr>
        <a:xfrm>
          <a:off x="203835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149860</xdr:rowOff>
    </xdr:from>
    <xdr:to xmlns:xdr="http://schemas.openxmlformats.org/drawingml/2006/spreadsheetDrawing">
      <xdr:col>111</xdr:col>
      <xdr:colOff>177800</xdr:colOff>
      <xdr:row>41</xdr:row>
      <xdr:rowOff>151130</xdr:rowOff>
    </xdr:to>
    <xdr:cxnSp macro="">
      <xdr:nvCxnSpPr>
        <xdr:cNvPr id="381" name="直線コネクタ 380"/>
        <xdr:cNvCxnSpPr/>
      </xdr:nvCxnSpPr>
      <xdr:spPr>
        <a:xfrm flipV="1">
          <a:off x="20434300" y="7179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100965</xdr:rowOff>
    </xdr:from>
    <xdr:to xmlns:xdr="http://schemas.openxmlformats.org/drawingml/2006/spreadsheetDrawing">
      <xdr:col>102</xdr:col>
      <xdr:colOff>165100</xdr:colOff>
      <xdr:row>42</xdr:row>
      <xdr:rowOff>31115</xdr:rowOff>
    </xdr:to>
    <xdr:sp macro="" textlink="">
      <xdr:nvSpPr>
        <xdr:cNvPr id="382" name="楕円 381"/>
        <xdr:cNvSpPr/>
      </xdr:nvSpPr>
      <xdr:spPr>
        <a:xfrm>
          <a:off x="19494500" y="71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151130</xdr:rowOff>
    </xdr:from>
    <xdr:to xmlns:xdr="http://schemas.openxmlformats.org/drawingml/2006/spreadsheetDrawing">
      <xdr:col>107</xdr:col>
      <xdr:colOff>50800</xdr:colOff>
      <xdr:row>41</xdr:row>
      <xdr:rowOff>151765</xdr:rowOff>
    </xdr:to>
    <xdr:cxnSp macro="">
      <xdr:nvCxnSpPr>
        <xdr:cNvPr id="383" name="直線コネクタ 382"/>
        <xdr:cNvCxnSpPr/>
      </xdr:nvCxnSpPr>
      <xdr:spPr>
        <a:xfrm flipV="1">
          <a:off x="19545300" y="718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132080</xdr:rowOff>
    </xdr:from>
    <xdr:ext cx="594360" cy="254635"/>
    <xdr:sp macro="" textlink="">
      <xdr:nvSpPr>
        <xdr:cNvPr id="384" name="n_1aveValue【一般廃棄物処理施設】&#10;一人当たり有形固定資産（償却資産）額"/>
        <xdr:cNvSpPr txBox="1"/>
      </xdr:nvSpPr>
      <xdr:spPr>
        <a:xfrm>
          <a:off x="21010880" y="68186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11430</xdr:rowOff>
    </xdr:from>
    <xdr:ext cx="594360" cy="259080"/>
    <xdr:sp macro="" textlink="">
      <xdr:nvSpPr>
        <xdr:cNvPr id="385" name="n_2aveValue【一般廃棄物処理施設】&#10;一人当たり有形固定資産（償却資産）額"/>
        <xdr:cNvSpPr txBox="1"/>
      </xdr:nvSpPr>
      <xdr:spPr>
        <a:xfrm>
          <a:off x="20134580" y="68694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132080</xdr:rowOff>
    </xdr:from>
    <xdr:ext cx="594360" cy="254635"/>
    <xdr:sp macro="" textlink="">
      <xdr:nvSpPr>
        <xdr:cNvPr id="386" name="n_3aveValue【一般廃棄物処理施設】&#10;一人当たり有形固定資産（償却資産）額"/>
        <xdr:cNvSpPr txBox="1"/>
      </xdr:nvSpPr>
      <xdr:spPr>
        <a:xfrm>
          <a:off x="19245580" y="68186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126365</xdr:rowOff>
    </xdr:from>
    <xdr:ext cx="594360" cy="259080"/>
    <xdr:sp macro="" textlink="">
      <xdr:nvSpPr>
        <xdr:cNvPr id="387" name="n_4aveValue【一般廃棄物処理施設】&#10;一人当たり有形固定資産（償却資産）額"/>
        <xdr:cNvSpPr txBox="1"/>
      </xdr:nvSpPr>
      <xdr:spPr>
        <a:xfrm>
          <a:off x="18356580" y="68129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20320</xdr:rowOff>
    </xdr:from>
    <xdr:ext cx="534670" cy="254635"/>
    <xdr:sp macro="" textlink="">
      <xdr:nvSpPr>
        <xdr:cNvPr id="388" name="n_1mainValue【一般廃棄物処理施設】&#10;一人当たり有形固定資産（償却資産）額"/>
        <xdr:cNvSpPr txBox="1"/>
      </xdr:nvSpPr>
      <xdr:spPr>
        <a:xfrm>
          <a:off x="21043265" y="72212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21590</xdr:rowOff>
    </xdr:from>
    <xdr:ext cx="530225" cy="259080"/>
    <xdr:sp macro="" textlink="">
      <xdr:nvSpPr>
        <xdr:cNvPr id="389" name="n_2mainValue【一般廃棄物処理施設】&#10;一人当たり有形固定資産（償却資産）額"/>
        <xdr:cNvSpPr txBox="1"/>
      </xdr:nvSpPr>
      <xdr:spPr>
        <a:xfrm>
          <a:off x="20166965" y="7222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22225</xdr:rowOff>
    </xdr:from>
    <xdr:ext cx="530225" cy="258445"/>
    <xdr:sp macro="" textlink="">
      <xdr:nvSpPr>
        <xdr:cNvPr id="390" name="n_3mainValue【一般廃棄物処理施設】&#10;一人当たり有形固定資産（償却資産）額"/>
        <xdr:cNvSpPr txBox="1"/>
      </xdr:nvSpPr>
      <xdr:spPr>
        <a:xfrm>
          <a:off x="19277965" y="7223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399" name="テキスト ボックス 398"/>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00" name="直線コネクタ 39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915" cy="254635"/>
    <xdr:sp macro="" textlink="">
      <xdr:nvSpPr>
        <xdr:cNvPr id="401" name="テキスト ボックス 400"/>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02" name="直線コネクタ 40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03" name="テキスト ボックス 40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04" name="直線コネクタ 40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05" name="テキスト ボックス 40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06" name="直線コネクタ 40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407" name="テキスト ボックス 406"/>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08" name="直線コネクタ 40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09" name="テキスト ボックス 40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10" name="直線コネクタ 40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4645" cy="259080"/>
    <xdr:sp macro="" textlink="">
      <xdr:nvSpPr>
        <xdr:cNvPr id="411" name="テキスト ボックス 410"/>
        <xdr:cNvSpPr txBox="1"/>
      </xdr:nvSpPr>
      <xdr:spPr>
        <a:xfrm>
          <a:off x="12106910" y="9382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2" name="直線コネクタ 41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0</xdr:rowOff>
    </xdr:from>
    <xdr:to xmlns:xdr="http://schemas.openxmlformats.org/drawingml/2006/spreadsheetDrawing">
      <xdr:col>85</xdr:col>
      <xdr:colOff>126365</xdr:colOff>
      <xdr:row>64</xdr:row>
      <xdr:rowOff>167640</xdr:rowOff>
    </xdr:to>
    <xdr:cxnSp macro="">
      <xdr:nvCxnSpPr>
        <xdr:cNvPr id="414" name="直線コネクタ 413"/>
        <xdr:cNvCxnSpPr/>
      </xdr:nvCxnSpPr>
      <xdr:spPr>
        <a:xfrm flipV="1">
          <a:off x="16318865" y="960120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65</xdr:row>
      <xdr:rowOff>0</xdr:rowOff>
    </xdr:from>
    <xdr:ext cx="405130" cy="259080"/>
    <xdr:sp macro="" textlink="">
      <xdr:nvSpPr>
        <xdr:cNvPr id="415" name="【保健センター・保健所】&#10;有形固定資産減価償却率最小値テキスト"/>
        <xdr:cNvSpPr txBox="1"/>
      </xdr:nvSpPr>
      <xdr:spPr>
        <a:xfrm>
          <a:off x="16357600" y="1114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167640</xdr:rowOff>
    </xdr:from>
    <xdr:to xmlns:xdr="http://schemas.openxmlformats.org/drawingml/2006/spreadsheetDrawing">
      <xdr:col>86</xdr:col>
      <xdr:colOff>25400</xdr:colOff>
      <xdr:row>64</xdr:row>
      <xdr:rowOff>167640</xdr:rowOff>
    </xdr:to>
    <xdr:cxnSp macro="">
      <xdr:nvCxnSpPr>
        <xdr:cNvPr id="416" name="直線コネクタ 415"/>
        <xdr:cNvCxnSpPr/>
      </xdr:nvCxnSpPr>
      <xdr:spPr>
        <a:xfrm>
          <a:off x="16230600" y="1114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118110</xdr:rowOff>
    </xdr:from>
    <xdr:ext cx="340360" cy="259080"/>
    <xdr:sp macro="" textlink="">
      <xdr:nvSpPr>
        <xdr:cNvPr id="417" name="【保健センター・保健所】&#10;有形固定資産減価償却率最大値テキスト"/>
        <xdr:cNvSpPr txBox="1"/>
      </xdr:nvSpPr>
      <xdr:spPr>
        <a:xfrm>
          <a:off x="16357600" y="937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0</xdr:rowOff>
    </xdr:from>
    <xdr:to xmlns:xdr="http://schemas.openxmlformats.org/drawingml/2006/spreadsheetDrawing">
      <xdr:col>86</xdr:col>
      <xdr:colOff>25400</xdr:colOff>
      <xdr:row>56</xdr:row>
      <xdr:rowOff>0</xdr:rowOff>
    </xdr:to>
    <xdr:cxnSp macro="">
      <xdr:nvCxnSpPr>
        <xdr:cNvPr id="418" name="直線コネクタ 417"/>
        <xdr:cNvCxnSpPr/>
      </xdr:nvCxnSpPr>
      <xdr:spPr>
        <a:xfrm>
          <a:off x="16230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140970</xdr:rowOff>
    </xdr:from>
    <xdr:ext cx="405130" cy="259080"/>
    <xdr:sp macro="" textlink="">
      <xdr:nvSpPr>
        <xdr:cNvPr id="419" name="【保健センター・保健所】&#10;有形固定資産減価償却率平均値テキスト"/>
        <xdr:cNvSpPr txBox="1"/>
      </xdr:nvSpPr>
      <xdr:spPr>
        <a:xfrm>
          <a:off x="16357600" y="10427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162560</xdr:rowOff>
    </xdr:from>
    <xdr:to xmlns:xdr="http://schemas.openxmlformats.org/drawingml/2006/spreadsheetDrawing">
      <xdr:col>85</xdr:col>
      <xdr:colOff>177800</xdr:colOff>
      <xdr:row>61</xdr:row>
      <xdr:rowOff>92710</xdr:rowOff>
    </xdr:to>
    <xdr:sp macro="" textlink="">
      <xdr:nvSpPr>
        <xdr:cNvPr id="420" name="フローチャート: 判断 419"/>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90170</xdr:rowOff>
    </xdr:from>
    <xdr:to xmlns:xdr="http://schemas.openxmlformats.org/drawingml/2006/spreadsheetDrawing">
      <xdr:col>81</xdr:col>
      <xdr:colOff>101600</xdr:colOff>
      <xdr:row>62</xdr:row>
      <xdr:rowOff>20320</xdr:rowOff>
    </xdr:to>
    <xdr:sp macro="" textlink="">
      <xdr:nvSpPr>
        <xdr:cNvPr id="421" name="フローチャート: 判断 420"/>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23495</xdr:rowOff>
    </xdr:from>
    <xdr:to xmlns:xdr="http://schemas.openxmlformats.org/drawingml/2006/spreadsheetDrawing">
      <xdr:col>76</xdr:col>
      <xdr:colOff>165100</xdr:colOff>
      <xdr:row>61</xdr:row>
      <xdr:rowOff>125095</xdr:rowOff>
    </xdr:to>
    <xdr:sp macro="" textlink="">
      <xdr:nvSpPr>
        <xdr:cNvPr id="422" name="フローチャート: 判断 421"/>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63500</xdr:rowOff>
    </xdr:from>
    <xdr:to xmlns:xdr="http://schemas.openxmlformats.org/drawingml/2006/spreadsheetDrawing">
      <xdr:col>72</xdr:col>
      <xdr:colOff>38100</xdr:colOff>
      <xdr:row>60</xdr:row>
      <xdr:rowOff>165100</xdr:rowOff>
    </xdr:to>
    <xdr:sp macro="" textlink="">
      <xdr:nvSpPr>
        <xdr:cNvPr id="423" name="フローチャート: 判断 422"/>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133985</xdr:rowOff>
    </xdr:from>
    <xdr:to xmlns:xdr="http://schemas.openxmlformats.org/drawingml/2006/spreadsheetDrawing">
      <xdr:col>67</xdr:col>
      <xdr:colOff>101600</xdr:colOff>
      <xdr:row>62</xdr:row>
      <xdr:rowOff>64135</xdr:rowOff>
    </xdr:to>
    <xdr:sp macro="" textlink="">
      <xdr:nvSpPr>
        <xdr:cNvPr id="424" name="フローチャート: 判断 423"/>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425" name="テキスト ボックス 424"/>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426" name="テキスト ボックス 425"/>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427" name="テキスト ボックス 426"/>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428" name="テキスト ボックス 427"/>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429" name="テキスト ボックス 428"/>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151130</xdr:rowOff>
    </xdr:from>
    <xdr:to xmlns:xdr="http://schemas.openxmlformats.org/drawingml/2006/spreadsheetDrawing">
      <xdr:col>85</xdr:col>
      <xdr:colOff>177800</xdr:colOff>
      <xdr:row>61</xdr:row>
      <xdr:rowOff>81280</xdr:rowOff>
    </xdr:to>
    <xdr:sp macro="" textlink="">
      <xdr:nvSpPr>
        <xdr:cNvPr id="430" name="楕円 429"/>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2540</xdr:rowOff>
    </xdr:from>
    <xdr:ext cx="405130" cy="259080"/>
    <xdr:sp macro="" textlink="">
      <xdr:nvSpPr>
        <xdr:cNvPr id="431" name="【保健センター・保健所】&#10;有形固定資産減価償却率該当値テキスト"/>
        <xdr:cNvSpPr txBox="1"/>
      </xdr:nvSpPr>
      <xdr:spPr>
        <a:xfrm>
          <a:off x="16357600"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109220</xdr:rowOff>
    </xdr:from>
    <xdr:to xmlns:xdr="http://schemas.openxmlformats.org/drawingml/2006/spreadsheetDrawing">
      <xdr:col>81</xdr:col>
      <xdr:colOff>101600</xdr:colOff>
      <xdr:row>61</xdr:row>
      <xdr:rowOff>39370</xdr:rowOff>
    </xdr:to>
    <xdr:sp macro="" textlink="">
      <xdr:nvSpPr>
        <xdr:cNvPr id="432" name="楕円 431"/>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160020</xdr:rowOff>
    </xdr:from>
    <xdr:to xmlns:xdr="http://schemas.openxmlformats.org/drawingml/2006/spreadsheetDrawing">
      <xdr:col>85</xdr:col>
      <xdr:colOff>127000</xdr:colOff>
      <xdr:row>61</xdr:row>
      <xdr:rowOff>30480</xdr:rowOff>
    </xdr:to>
    <xdr:cxnSp macro="">
      <xdr:nvCxnSpPr>
        <xdr:cNvPr id="433" name="直線コネクタ 432"/>
        <xdr:cNvCxnSpPr/>
      </xdr:nvCxnSpPr>
      <xdr:spPr>
        <a:xfrm>
          <a:off x="15481300" y="104470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67310</xdr:rowOff>
    </xdr:from>
    <xdr:to xmlns:xdr="http://schemas.openxmlformats.org/drawingml/2006/spreadsheetDrawing">
      <xdr:col>76</xdr:col>
      <xdr:colOff>165100</xdr:colOff>
      <xdr:row>60</xdr:row>
      <xdr:rowOff>168910</xdr:rowOff>
    </xdr:to>
    <xdr:sp macro="" textlink="">
      <xdr:nvSpPr>
        <xdr:cNvPr id="434" name="楕円 433"/>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118110</xdr:rowOff>
    </xdr:from>
    <xdr:to xmlns:xdr="http://schemas.openxmlformats.org/drawingml/2006/spreadsheetDrawing">
      <xdr:col>81</xdr:col>
      <xdr:colOff>50800</xdr:colOff>
      <xdr:row>60</xdr:row>
      <xdr:rowOff>160020</xdr:rowOff>
    </xdr:to>
    <xdr:cxnSp macro="">
      <xdr:nvCxnSpPr>
        <xdr:cNvPr id="435" name="直線コネクタ 434"/>
        <xdr:cNvCxnSpPr/>
      </xdr:nvCxnSpPr>
      <xdr:spPr>
        <a:xfrm>
          <a:off x="14592300" y="10405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25400</xdr:rowOff>
    </xdr:from>
    <xdr:to xmlns:xdr="http://schemas.openxmlformats.org/drawingml/2006/spreadsheetDrawing">
      <xdr:col>72</xdr:col>
      <xdr:colOff>38100</xdr:colOff>
      <xdr:row>60</xdr:row>
      <xdr:rowOff>127000</xdr:rowOff>
    </xdr:to>
    <xdr:sp macro="" textlink="">
      <xdr:nvSpPr>
        <xdr:cNvPr id="436" name="楕円 435"/>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76200</xdr:rowOff>
    </xdr:from>
    <xdr:to xmlns:xdr="http://schemas.openxmlformats.org/drawingml/2006/spreadsheetDrawing">
      <xdr:col>76</xdr:col>
      <xdr:colOff>114300</xdr:colOff>
      <xdr:row>60</xdr:row>
      <xdr:rowOff>118110</xdr:rowOff>
    </xdr:to>
    <xdr:cxnSp macro="">
      <xdr:nvCxnSpPr>
        <xdr:cNvPr id="437" name="直線コネクタ 436"/>
        <xdr:cNvCxnSpPr/>
      </xdr:nvCxnSpPr>
      <xdr:spPr>
        <a:xfrm>
          <a:off x="13703300" y="103632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62</xdr:row>
      <xdr:rowOff>11430</xdr:rowOff>
    </xdr:from>
    <xdr:ext cx="405130" cy="259080"/>
    <xdr:sp macro="" textlink="">
      <xdr:nvSpPr>
        <xdr:cNvPr id="438" name="n_1aveValue【保健センター・保健所】&#10;有形固定資産減価償却率"/>
        <xdr:cNvSpPr txBox="1"/>
      </xdr:nvSpPr>
      <xdr:spPr>
        <a:xfrm>
          <a:off x="15266035" y="10641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116205</xdr:rowOff>
    </xdr:from>
    <xdr:ext cx="400685" cy="259080"/>
    <xdr:sp macro="" textlink="">
      <xdr:nvSpPr>
        <xdr:cNvPr id="439" name="n_2aveValue【保健センター・保健所】&#10;有形固定資産減価償却率"/>
        <xdr:cNvSpPr txBox="1"/>
      </xdr:nvSpPr>
      <xdr:spPr>
        <a:xfrm>
          <a:off x="14389735" y="105746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156210</xdr:rowOff>
    </xdr:from>
    <xdr:ext cx="400685" cy="254635"/>
    <xdr:sp macro="" textlink="">
      <xdr:nvSpPr>
        <xdr:cNvPr id="440" name="n_3aveValue【保健センター・保健所】&#10;有形固定資産減価償却率"/>
        <xdr:cNvSpPr txBox="1"/>
      </xdr:nvSpPr>
      <xdr:spPr>
        <a:xfrm>
          <a:off x="13500735" y="104432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80645</xdr:rowOff>
    </xdr:from>
    <xdr:ext cx="400685" cy="259080"/>
    <xdr:sp macro="" textlink="">
      <xdr:nvSpPr>
        <xdr:cNvPr id="441" name="n_4aveValue【保健センター・保健所】&#10;有形固定資産減価償却率"/>
        <xdr:cNvSpPr txBox="1"/>
      </xdr:nvSpPr>
      <xdr:spPr>
        <a:xfrm>
          <a:off x="12611735" y="103676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55880</xdr:rowOff>
    </xdr:from>
    <xdr:ext cx="405130" cy="259080"/>
    <xdr:sp macro="" textlink="">
      <xdr:nvSpPr>
        <xdr:cNvPr id="442" name="n_1mainValue【保健センター・保健所】&#10;有形固定資産減価償却率"/>
        <xdr:cNvSpPr txBox="1"/>
      </xdr:nvSpPr>
      <xdr:spPr>
        <a:xfrm>
          <a:off x="15266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13970</xdr:rowOff>
    </xdr:from>
    <xdr:ext cx="400685" cy="259080"/>
    <xdr:sp macro="" textlink="">
      <xdr:nvSpPr>
        <xdr:cNvPr id="443" name="n_2mainValue【保健センター・保健所】&#10;有形固定資産減価償却率"/>
        <xdr:cNvSpPr txBox="1"/>
      </xdr:nvSpPr>
      <xdr:spPr>
        <a:xfrm>
          <a:off x="14389735" y="101295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143510</xdr:rowOff>
    </xdr:from>
    <xdr:ext cx="400685" cy="254635"/>
    <xdr:sp macro="" textlink="">
      <xdr:nvSpPr>
        <xdr:cNvPr id="444" name="n_3mainValue【保健センター・保健所】&#10;有形固定資産減価償却率"/>
        <xdr:cNvSpPr txBox="1"/>
      </xdr:nvSpPr>
      <xdr:spPr>
        <a:xfrm>
          <a:off x="13500735" y="100876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453" name="テキスト ボックス 452"/>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4" name="直線コネクタ 45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5" name="直線コネクタ 45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9080"/>
    <xdr:sp macro="" textlink="">
      <xdr:nvSpPr>
        <xdr:cNvPr id="456" name="テキスト ボックス 455"/>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57" name="直線コネクタ 45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915" cy="259080"/>
    <xdr:sp macro="" textlink="">
      <xdr:nvSpPr>
        <xdr:cNvPr id="458" name="テキスト ボックス 457"/>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59" name="直線コネクタ 45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460" name="テキスト ボックス 459"/>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1" name="直線コネクタ 46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9080"/>
    <xdr:sp macro="" textlink="">
      <xdr:nvSpPr>
        <xdr:cNvPr id="462" name="テキスト ボックス 461"/>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3" name="直線コネクタ 46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9080"/>
    <xdr:sp macro="" textlink="">
      <xdr:nvSpPr>
        <xdr:cNvPr id="464" name="テキスト ボックス 463"/>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5" name="直線コネクタ 4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466" name="テキスト ボックス 465"/>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91440</xdr:rowOff>
    </xdr:from>
    <xdr:to xmlns:xdr="http://schemas.openxmlformats.org/drawingml/2006/spreadsheetDrawing">
      <xdr:col>116</xdr:col>
      <xdr:colOff>62865</xdr:colOff>
      <xdr:row>64</xdr:row>
      <xdr:rowOff>43815</xdr:rowOff>
    </xdr:to>
    <xdr:cxnSp macro="">
      <xdr:nvCxnSpPr>
        <xdr:cNvPr id="468" name="直線コネクタ 467"/>
        <xdr:cNvCxnSpPr/>
      </xdr:nvCxnSpPr>
      <xdr:spPr>
        <a:xfrm flipV="1">
          <a:off x="22160865" y="969264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47625</xdr:rowOff>
    </xdr:from>
    <xdr:ext cx="469900" cy="259080"/>
    <xdr:sp macro="" textlink="">
      <xdr:nvSpPr>
        <xdr:cNvPr id="469" name="【保健センター・保健所】&#10;一人当たり面積最小値テキスト"/>
        <xdr:cNvSpPr txBox="1"/>
      </xdr:nvSpPr>
      <xdr:spPr>
        <a:xfrm>
          <a:off x="22199600" y="1102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43815</xdr:rowOff>
    </xdr:from>
    <xdr:to xmlns:xdr="http://schemas.openxmlformats.org/drawingml/2006/spreadsheetDrawing">
      <xdr:col>116</xdr:col>
      <xdr:colOff>152400</xdr:colOff>
      <xdr:row>64</xdr:row>
      <xdr:rowOff>43815</xdr:rowOff>
    </xdr:to>
    <xdr:cxnSp macro="">
      <xdr:nvCxnSpPr>
        <xdr:cNvPr id="470" name="直線コネクタ 469"/>
        <xdr:cNvCxnSpPr/>
      </xdr:nvCxnSpPr>
      <xdr:spPr>
        <a:xfrm>
          <a:off x="22072600" y="1101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38100</xdr:rowOff>
    </xdr:from>
    <xdr:ext cx="469900" cy="259080"/>
    <xdr:sp macro="" textlink="">
      <xdr:nvSpPr>
        <xdr:cNvPr id="471" name="【保健センター・保健所】&#10;一人当たり面積最大値テキスト"/>
        <xdr:cNvSpPr txBox="1"/>
      </xdr:nvSpPr>
      <xdr:spPr>
        <a:xfrm>
          <a:off x="22199600" y="946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91440</xdr:rowOff>
    </xdr:from>
    <xdr:to xmlns:xdr="http://schemas.openxmlformats.org/drawingml/2006/spreadsheetDrawing">
      <xdr:col>116</xdr:col>
      <xdr:colOff>152400</xdr:colOff>
      <xdr:row>56</xdr:row>
      <xdr:rowOff>91440</xdr:rowOff>
    </xdr:to>
    <xdr:cxnSp macro="">
      <xdr:nvCxnSpPr>
        <xdr:cNvPr id="472" name="直線コネクタ 471"/>
        <xdr:cNvCxnSpPr/>
      </xdr:nvCxnSpPr>
      <xdr:spPr>
        <a:xfrm>
          <a:off x="22072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24765</xdr:rowOff>
    </xdr:from>
    <xdr:ext cx="469900" cy="259080"/>
    <xdr:sp macro="" textlink="">
      <xdr:nvSpPr>
        <xdr:cNvPr id="473" name="【保健センター・保健所】&#10;一人当たり面積平均値テキスト"/>
        <xdr:cNvSpPr txBox="1"/>
      </xdr:nvSpPr>
      <xdr:spPr>
        <a:xfrm>
          <a:off x="22199600" y="10654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1905</xdr:rowOff>
    </xdr:from>
    <xdr:to xmlns:xdr="http://schemas.openxmlformats.org/drawingml/2006/spreadsheetDrawing">
      <xdr:col>116</xdr:col>
      <xdr:colOff>114300</xdr:colOff>
      <xdr:row>63</xdr:row>
      <xdr:rowOff>103505</xdr:rowOff>
    </xdr:to>
    <xdr:sp macro="" textlink="">
      <xdr:nvSpPr>
        <xdr:cNvPr id="474" name="フローチャート: 判断 473"/>
        <xdr:cNvSpPr/>
      </xdr:nvSpPr>
      <xdr:spPr>
        <a:xfrm>
          <a:off x="22110700" y="1080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169545</xdr:rowOff>
    </xdr:from>
    <xdr:to xmlns:xdr="http://schemas.openxmlformats.org/drawingml/2006/spreadsheetDrawing">
      <xdr:col>112</xdr:col>
      <xdr:colOff>38100</xdr:colOff>
      <xdr:row>63</xdr:row>
      <xdr:rowOff>99695</xdr:rowOff>
    </xdr:to>
    <xdr:sp macro="" textlink="">
      <xdr:nvSpPr>
        <xdr:cNvPr id="475" name="フローチャート: 判断 474"/>
        <xdr:cNvSpPr/>
      </xdr:nvSpPr>
      <xdr:spPr>
        <a:xfrm>
          <a:off x="21272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3175</xdr:rowOff>
    </xdr:from>
    <xdr:to xmlns:xdr="http://schemas.openxmlformats.org/drawingml/2006/spreadsheetDrawing">
      <xdr:col>107</xdr:col>
      <xdr:colOff>101600</xdr:colOff>
      <xdr:row>63</xdr:row>
      <xdr:rowOff>104775</xdr:rowOff>
    </xdr:to>
    <xdr:sp macro="" textlink="">
      <xdr:nvSpPr>
        <xdr:cNvPr id="476" name="フローチャート: 判断 475"/>
        <xdr:cNvSpPr/>
      </xdr:nvSpPr>
      <xdr:spPr>
        <a:xfrm>
          <a:off x="20383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16510</xdr:rowOff>
    </xdr:from>
    <xdr:to xmlns:xdr="http://schemas.openxmlformats.org/drawingml/2006/spreadsheetDrawing">
      <xdr:col>102</xdr:col>
      <xdr:colOff>165100</xdr:colOff>
      <xdr:row>63</xdr:row>
      <xdr:rowOff>118110</xdr:rowOff>
    </xdr:to>
    <xdr:sp macro="" textlink="">
      <xdr:nvSpPr>
        <xdr:cNvPr id="477" name="フローチャート: 判断 476"/>
        <xdr:cNvSpPr/>
      </xdr:nvSpPr>
      <xdr:spPr>
        <a:xfrm>
          <a:off x="19494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84455</xdr:rowOff>
    </xdr:from>
    <xdr:to xmlns:xdr="http://schemas.openxmlformats.org/drawingml/2006/spreadsheetDrawing">
      <xdr:col>98</xdr:col>
      <xdr:colOff>38100</xdr:colOff>
      <xdr:row>64</xdr:row>
      <xdr:rowOff>14605</xdr:rowOff>
    </xdr:to>
    <xdr:sp macro="" textlink="">
      <xdr:nvSpPr>
        <xdr:cNvPr id="478" name="フローチャート: 判断 477"/>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479" name="テキスト ボックス 478"/>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480" name="テキスト ボックス 479"/>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481" name="テキスト ボックス 480"/>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482" name="テキスト ボックス 481"/>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483" name="テキスト ボックス 482"/>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149225</xdr:rowOff>
    </xdr:from>
    <xdr:to xmlns:xdr="http://schemas.openxmlformats.org/drawingml/2006/spreadsheetDrawing">
      <xdr:col>116</xdr:col>
      <xdr:colOff>114300</xdr:colOff>
      <xdr:row>64</xdr:row>
      <xdr:rowOff>79375</xdr:rowOff>
    </xdr:to>
    <xdr:sp macro="" textlink="">
      <xdr:nvSpPr>
        <xdr:cNvPr id="484" name="楕円 483"/>
        <xdr:cNvSpPr/>
      </xdr:nvSpPr>
      <xdr:spPr>
        <a:xfrm>
          <a:off x="22110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64135</xdr:rowOff>
    </xdr:from>
    <xdr:ext cx="469900" cy="254635"/>
    <xdr:sp macro="" textlink="">
      <xdr:nvSpPr>
        <xdr:cNvPr id="485" name="【保健センター・保健所】&#10;一人当たり面積該当値テキスト"/>
        <xdr:cNvSpPr txBox="1"/>
      </xdr:nvSpPr>
      <xdr:spPr>
        <a:xfrm>
          <a:off x="22199600" y="108654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149860</xdr:rowOff>
    </xdr:from>
    <xdr:to xmlns:xdr="http://schemas.openxmlformats.org/drawingml/2006/spreadsheetDrawing">
      <xdr:col>112</xdr:col>
      <xdr:colOff>38100</xdr:colOff>
      <xdr:row>64</xdr:row>
      <xdr:rowOff>80010</xdr:rowOff>
    </xdr:to>
    <xdr:sp macro="" textlink="">
      <xdr:nvSpPr>
        <xdr:cNvPr id="486" name="楕円 485"/>
        <xdr:cNvSpPr/>
      </xdr:nvSpPr>
      <xdr:spPr>
        <a:xfrm>
          <a:off x="21272500" y="10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29210</xdr:rowOff>
    </xdr:from>
    <xdr:to xmlns:xdr="http://schemas.openxmlformats.org/drawingml/2006/spreadsheetDrawing">
      <xdr:col>116</xdr:col>
      <xdr:colOff>63500</xdr:colOff>
      <xdr:row>64</xdr:row>
      <xdr:rowOff>29210</xdr:rowOff>
    </xdr:to>
    <xdr:cxnSp macro="">
      <xdr:nvCxnSpPr>
        <xdr:cNvPr id="487" name="直線コネクタ 486"/>
        <xdr:cNvCxnSpPr/>
      </xdr:nvCxnSpPr>
      <xdr:spPr>
        <a:xfrm flipV="1">
          <a:off x="21323300" y="1100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150495</xdr:rowOff>
    </xdr:from>
    <xdr:to xmlns:xdr="http://schemas.openxmlformats.org/drawingml/2006/spreadsheetDrawing">
      <xdr:col>107</xdr:col>
      <xdr:colOff>101600</xdr:colOff>
      <xdr:row>64</xdr:row>
      <xdr:rowOff>80645</xdr:rowOff>
    </xdr:to>
    <xdr:sp macro="" textlink="">
      <xdr:nvSpPr>
        <xdr:cNvPr id="488" name="楕円 487"/>
        <xdr:cNvSpPr/>
      </xdr:nvSpPr>
      <xdr:spPr>
        <a:xfrm>
          <a:off x="203835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29210</xdr:rowOff>
    </xdr:from>
    <xdr:to xmlns:xdr="http://schemas.openxmlformats.org/drawingml/2006/spreadsheetDrawing">
      <xdr:col>111</xdr:col>
      <xdr:colOff>177800</xdr:colOff>
      <xdr:row>64</xdr:row>
      <xdr:rowOff>29845</xdr:rowOff>
    </xdr:to>
    <xdr:cxnSp macro="">
      <xdr:nvCxnSpPr>
        <xdr:cNvPr id="489" name="直線コネクタ 488"/>
        <xdr:cNvCxnSpPr/>
      </xdr:nvCxnSpPr>
      <xdr:spPr>
        <a:xfrm flipV="1">
          <a:off x="20434300" y="110020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151765</xdr:rowOff>
    </xdr:from>
    <xdr:to xmlns:xdr="http://schemas.openxmlformats.org/drawingml/2006/spreadsheetDrawing">
      <xdr:col>102</xdr:col>
      <xdr:colOff>165100</xdr:colOff>
      <xdr:row>64</xdr:row>
      <xdr:rowOff>81915</xdr:rowOff>
    </xdr:to>
    <xdr:sp macro="" textlink="">
      <xdr:nvSpPr>
        <xdr:cNvPr id="490" name="楕円 489"/>
        <xdr:cNvSpPr/>
      </xdr:nvSpPr>
      <xdr:spPr>
        <a:xfrm>
          <a:off x="19494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29845</xdr:rowOff>
    </xdr:from>
    <xdr:to xmlns:xdr="http://schemas.openxmlformats.org/drawingml/2006/spreadsheetDrawing">
      <xdr:col>107</xdr:col>
      <xdr:colOff>50800</xdr:colOff>
      <xdr:row>64</xdr:row>
      <xdr:rowOff>31115</xdr:rowOff>
    </xdr:to>
    <xdr:cxnSp macro="">
      <xdr:nvCxnSpPr>
        <xdr:cNvPr id="491" name="直線コネクタ 490"/>
        <xdr:cNvCxnSpPr/>
      </xdr:nvCxnSpPr>
      <xdr:spPr>
        <a:xfrm flipV="1">
          <a:off x="19545300" y="11002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116205</xdr:rowOff>
    </xdr:from>
    <xdr:ext cx="469900" cy="259080"/>
    <xdr:sp macro="" textlink="">
      <xdr:nvSpPr>
        <xdr:cNvPr id="492" name="n_1aveValue【保健センター・保健所】&#10;一人当たり面積"/>
        <xdr:cNvSpPr txBox="1"/>
      </xdr:nvSpPr>
      <xdr:spPr>
        <a:xfrm>
          <a:off x="21075650" y="10574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121285</xdr:rowOff>
    </xdr:from>
    <xdr:ext cx="465455" cy="254635"/>
    <xdr:sp macro="" textlink="">
      <xdr:nvSpPr>
        <xdr:cNvPr id="493" name="n_2aveValue【保健センター・保健所】&#10;一人当たり面積"/>
        <xdr:cNvSpPr txBox="1"/>
      </xdr:nvSpPr>
      <xdr:spPr>
        <a:xfrm>
          <a:off x="20199350" y="105797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134620</xdr:rowOff>
    </xdr:from>
    <xdr:ext cx="465455" cy="254635"/>
    <xdr:sp macro="" textlink="">
      <xdr:nvSpPr>
        <xdr:cNvPr id="494" name="n_3aveValue【保健センター・保健所】&#10;一人当たり面積"/>
        <xdr:cNvSpPr txBox="1"/>
      </xdr:nvSpPr>
      <xdr:spPr>
        <a:xfrm>
          <a:off x="19310350" y="10593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31115</xdr:rowOff>
    </xdr:from>
    <xdr:ext cx="465455" cy="254635"/>
    <xdr:sp macro="" textlink="">
      <xdr:nvSpPr>
        <xdr:cNvPr id="495" name="n_4aveValue【保健センター・保健所】&#10;一人当たり面積"/>
        <xdr:cNvSpPr txBox="1"/>
      </xdr:nvSpPr>
      <xdr:spPr>
        <a:xfrm>
          <a:off x="18421350" y="106610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71120</xdr:rowOff>
    </xdr:from>
    <xdr:ext cx="469900" cy="259080"/>
    <xdr:sp macro="" textlink="">
      <xdr:nvSpPr>
        <xdr:cNvPr id="496" name="n_1mainValue【保健センター・保健所】&#10;一人当たり面積"/>
        <xdr:cNvSpPr txBox="1"/>
      </xdr:nvSpPr>
      <xdr:spPr>
        <a:xfrm>
          <a:off x="21075650" y="11043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71755</xdr:rowOff>
    </xdr:from>
    <xdr:ext cx="465455" cy="259080"/>
    <xdr:sp macro="" textlink="">
      <xdr:nvSpPr>
        <xdr:cNvPr id="497" name="n_2mainValue【保健センター・保健所】&#10;一人当たり面積"/>
        <xdr:cNvSpPr txBox="1"/>
      </xdr:nvSpPr>
      <xdr:spPr>
        <a:xfrm>
          <a:off x="20199350" y="11044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73025</xdr:rowOff>
    </xdr:from>
    <xdr:ext cx="465455" cy="259080"/>
    <xdr:sp macro="" textlink="">
      <xdr:nvSpPr>
        <xdr:cNvPr id="498" name="n_3mainValue【保健センター・保健所】&#10;一人当たり面積"/>
        <xdr:cNvSpPr txBox="1"/>
      </xdr:nvSpPr>
      <xdr:spPr>
        <a:xfrm>
          <a:off x="19310350" y="110458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507" name="テキスト ボックス 506"/>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8" name="直線コネクタ 50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59080"/>
    <xdr:sp macro="" textlink="">
      <xdr:nvSpPr>
        <xdr:cNvPr id="509" name="テキスト ボックス 508"/>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10" name="直線コネクタ 50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915" cy="259080"/>
    <xdr:sp macro="" textlink="">
      <xdr:nvSpPr>
        <xdr:cNvPr id="511" name="テキスト ボックス 510"/>
        <xdr:cNvSpPr txBox="1"/>
      </xdr:nvSpPr>
      <xdr:spPr>
        <a:xfrm>
          <a:off x="11978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12" name="直線コネクタ 51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635"/>
    <xdr:sp macro="" textlink="">
      <xdr:nvSpPr>
        <xdr:cNvPr id="513" name="テキスト ボックス 512"/>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14" name="直線コネクタ 51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15" name="テキスト ボックス 51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16" name="直線コネクタ 51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635"/>
    <xdr:sp macro="" textlink="">
      <xdr:nvSpPr>
        <xdr:cNvPr id="517" name="テキスト ボックス 516"/>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18" name="直線コネクタ 51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19" name="テキスト ボックス 51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20" name="直線コネクタ 51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4645" cy="259080"/>
    <xdr:sp macro="" textlink="">
      <xdr:nvSpPr>
        <xdr:cNvPr id="521" name="テキスト ボックス 520"/>
        <xdr:cNvSpPr txBox="1"/>
      </xdr:nvSpPr>
      <xdr:spPr>
        <a:xfrm>
          <a:off x="12106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2" name="直線コネクタ 52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524" name="直線コネクタ 523"/>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25"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26" name="直線コネクタ 525"/>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4635"/>
    <xdr:sp macro="" textlink="">
      <xdr:nvSpPr>
        <xdr:cNvPr id="527" name="【消防施設】&#10;有形固定資産減価償却率最大値テキスト"/>
        <xdr:cNvSpPr txBox="1"/>
      </xdr:nvSpPr>
      <xdr:spPr>
        <a:xfrm>
          <a:off x="16357600" y="1315402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528" name="直線コネクタ 527"/>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11430</xdr:rowOff>
    </xdr:from>
    <xdr:ext cx="405130" cy="259080"/>
    <xdr:sp macro="" textlink="">
      <xdr:nvSpPr>
        <xdr:cNvPr id="529" name="【消防施設】&#10;有形固定資産減価償却率平均値テキスト"/>
        <xdr:cNvSpPr txBox="1"/>
      </xdr:nvSpPr>
      <xdr:spPr>
        <a:xfrm>
          <a:off x="16357600" y="14241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530" name="フローチャート: 判断 52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3810</xdr:rowOff>
    </xdr:from>
    <xdr:to xmlns:xdr="http://schemas.openxmlformats.org/drawingml/2006/spreadsheetDrawing">
      <xdr:col>81</xdr:col>
      <xdr:colOff>101600</xdr:colOff>
      <xdr:row>83</xdr:row>
      <xdr:rowOff>105410</xdr:rowOff>
    </xdr:to>
    <xdr:sp macro="" textlink="">
      <xdr:nvSpPr>
        <xdr:cNvPr id="531" name="フローチャート: 判断 530"/>
        <xdr:cNvSpPr/>
      </xdr:nvSpPr>
      <xdr:spPr>
        <a:xfrm>
          <a:off x="154305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3810</xdr:rowOff>
    </xdr:from>
    <xdr:to xmlns:xdr="http://schemas.openxmlformats.org/drawingml/2006/spreadsheetDrawing">
      <xdr:col>76</xdr:col>
      <xdr:colOff>165100</xdr:colOff>
      <xdr:row>83</xdr:row>
      <xdr:rowOff>105410</xdr:rowOff>
    </xdr:to>
    <xdr:sp macro="" textlink="">
      <xdr:nvSpPr>
        <xdr:cNvPr id="532" name="フローチャート: 判断 531"/>
        <xdr:cNvSpPr/>
      </xdr:nvSpPr>
      <xdr:spPr>
        <a:xfrm>
          <a:off x="145415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18415</xdr:rowOff>
    </xdr:from>
    <xdr:to xmlns:xdr="http://schemas.openxmlformats.org/drawingml/2006/spreadsheetDrawing">
      <xdr:col>72</xdr:col>
      <xdr:colOff>38100</xdr:colOff>
      <xdr:row>83</xdr:row>
      <xdr:rowOff>120650</xdr:rowOff>
    </xdr:to>
    <xdr:sp macro="" textlink="">
      <xdr:nvSpPr>
        <xdr:cNvPr id="533" name="フローチャート: 判断 532"/>
        <xdr:cNvSpPr/>
      </xdr:nvSpPr>
      <xdr:spPr>
        <a:xfrm>
          <a:off x="13652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55880</xdr:rowOff>
    </xdr:from>
    <xdr:to xmlns:xdr="http://schemas.openxmlformats.org/drawingml/2006/spreadsheetDrawing">
      <xdr:col>67</xdr:col>
      <xdr:colOff>101600</xdr:colOff>
      <xdr:row>83</xdr:row>
      <xdr:rowOff>157480</xdr:rowOff>
    </xdr:to>
    <xdr:sp macro="" textlink="">
      <xdr:nvSpPr>
        <xdr:cNvPr id="534" name="フローチャート: 判断 533"/>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5" name="テキスト ボックス 53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36" name="テキスト ボックス 53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37" name="テキスト ボックス 53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8" name="テキスト ボックス 53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9" name="テキスト ボックス 53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163830</xdr:rowOff>
    </xdr:from>
    <xdr:to xmlns:xdr="http://schemas.openxmlformats.org/drawingml/2006/spreadsheetDrawing">
      <xdr:col>85</xdr:col>
      <xdr:colOff>177800</xdr:colOff>
      <xdr:row>81</xdr:row>
      <xdr:rowOff>93980</xdr:rowOff>
    </xdr:to>
    <xdr:sp macro="" textlink="">
      <xdr:nvSpPr>
        <xdr:cNvPr id="540" name="楕円 539"/>
        <xdr:cNvSpPr/>
      </xdr:nvSpPr>
      <xdr:spPr>
        <a:xfrm>
          <a:off x="162687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15240</xdr:rowOff>
    </xdr:from>
    <xdr:ext cx="405130" cy="259080"/>
    <xdr:sp macro="" textlink="">
      <xdr:nvSpPr>
        <xdr:cNvPr id="541" name="【消防施設】&#10;有形固定資産減価償却率該当値テキスト"/>
        <xdr:cNvSpPr txBox="1"/>
      </xdr:nvSpPr>
      <xdr:spPr>
        <a:xfrm>
          <a:off x="16357600" y="13731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85090</xdr:rowOff>
    </xdr:from>
    <xdr:to xmlns:xdr="http://schemas.openxmlformats.org/drawingml/2006/spreadsheetDrawing">
      <xdr:col>81</xdr:col>
      <xdr:colOff>101600</xdr:colOff>
      <xdr:row>81</xdr:row>
      <xdr:rowOff>15240</xdr:rowOff>
    </xdr:to>
    <xdr:sp macro="" textlink="">
      <xdr:nvSpPr>
        <xdr:cNvPr id="542" name="楕円 541"/>
        <xdr:cNvSpPr/>
      </xdr:nvSpPr>
      <xdr:spPr>
        <a:xfrm>
          <a:off x="154305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135890</xdr:rowOff>
    </xdr:from>
    <xdr:to xmlns:xdr="http://schemas.openxmlformats.org/drawingml/2006/spreadsheetDrawing">
      <xdr:col>85</xdr:col>
      <xdr:colOff>127000</xdr:colOff>
      <xdr:row>81</xdr:row>
      <xdr:rowOff>43180</xdr:rowOff>
    </xdr:to>
    <xdr:cxnSp macro="">
      <xdr:nvCxnSpPr>
        <xdr:cNvPr id="543" name="直線コネクタ 542"/>
        <xdr:cNvCxnSpPr/>
      </xdr:nvCxnSpPr>
      <xdr:spPr>
        <a:xfrm>
          <a:off x="15481300" y="138518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158750</xdr:rowOff>
    </xdr:from>
    <xdr:to xmlns:xdr="http://schemas.openxmlformats.org/drawingml/2006/spreadsheetDrawing">
      <xdr:col>76</xdr:col>
      <xdr:colOff>165100</xdr:colOff>
      <xdr:row>81</xdr:row>
      <xdr:rowOff>88900</xdr:rowOff>
    </xdr:to>
    <xdr:sp macro="" textlink="">
      <xdr:nvSpPr>
        <xdr:cNvPr id="544" name="楕円 543"/>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135890</xdr:rowOff>
    </xdr:from>
    <xdr:to xmlns:xdr="http://schemas.openxmlformats.org/drawingml/2006/spreadsheetDrawing">
      <xdr:col>81</xdr:col>
      <xdr:colOff>50800</xdr:colOff>
      <xdr:row>81</xdr:row>
      <xdr:rowOff>38100</xdr:rowOff>
    </xdr:to>
    <xdr:cxnSp macro="">
      <xdr:nvCxnSpPr>
        <xdr:cNvPr id="545" name="直線コネクタ 544"/>
        <xdr:cNvCxnSpPr/>
      </xdr:nvCxnSpPr>
      <xdr:spPr>
        <a:xfrm flipV="1">
          <a:off x="14592300" y="138518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46355</xdr:rowOff>
    </xdr:from>
    <xdr:to xmlns:xdr="http://schemas.openxmlformats.org/drawingml/2006/spreadsheetDrawing">
      <xdr:col>72</xdr:col>
      <xdr:colOff>38100</xdr:colOff>
      <xdr:row>80</xdr:row>
      <xdr:rowOff>147955</xdr:rowOff>
    </xdr:to>
    <xdr:sp macro="" textlink="">
      <xdr:nvSpPr>
        <xdr:cNvPr id="546" name="楕円 545"/>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97790</xdr:rowOff>
    </xdr:from>
    <xdr:to xmlns:xdr="http://schemas.openxmlformats.org/drawingml/2006/spreadsheetDrawing">
      <xdr:col>76</xdr:col>
      <xdr:colOff>114300</xdr:colOff>
      <xdr:row>81</xdr:row>
      <xdr:rowOff>38100</xdr:rowOff>
    </xdr:to>
    <xdr:cxnSp macro="">
      <xdr:nvCxnSpPr>
        <xdr:cNvPr id="547" name="直線コネクタ 546"/>
        <xdr:cNvCxnSpPr/>
      </xdr:nvCxnSpPr>
      <xdr:spPr>
        <a:xfrm>
          <a:off x="13703300" y="1381379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96520</xdr:rowOff>
    </xdr:from>
    <xdr:ext cx="405130" cy="259080"/>
    <xdr:sp macro="" textlink="">
      <xdr:nvSpPr>
        <xdr:cNvPr id="548" name="n_1aveValue【消防施設】&#10;有形固定資産減価償却率"/>
        <xdr:cNvSpPr txBox="1"/>
      </xdr:nvSpPr>
      <xdr:spPr>
        <a:xfrm>
          <a:off x="15266035" y="14326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96520</xdr:rowOff>
    </xdr:from>
    <xdr:ext cx="400685" cy="259080"/>
    <xdr:sp macro="" textlink="">
      <xdr:nvSpPr>
        <xdr:cNvPr id="549" name="n_2aveValue【消防施設】&#10;有形固定資産減価償却率"/>
        <xdr:cNvSpPr txBox="1"/>
      </xdr:nvSpPr>
      <xdr:spPr>
        <a:xfrm>
          <a:off x="14389735" y="143268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111125</xdr:rowOff>
    </xdr:from>
    <xdr:ext cx="400685" cy="254635"/>
    <xdr:sp macro="" textlink="">
      <xdr:nvSpPr>
        <xdr:cNvPr id="550" name="n_3aveValue【消防施設】&#10;有形固定資産減価償却率"/>
        <xdr:cNvSpPr txBox="1"/>
      </xdr:nvSpPr>
      <xdr:spPr>
        <a:xfrm>
          <a:off x="13500735" y="143414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2540</xdr:rowOff>
    </xdr:from>
    <xdr:ext cx="400685" cy="259080"/>
    <xdr:sp macro="" textlink="">
      <xdr:nvSpPr>
        <xdr:cNvPr id="551" name="n_4aveValue【消防施設】&#10;有形固定資産減価償却率"/>
        <xdr:cNvSpPr txBox="1"/>
      </xdr:nvSpPr>
      <xdr:spPr>
        <a:xfrm>
          <a:off x="12611735" y="140614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31750</xdr:rowOff>
    </xdr:from>
    <xdr:ext cx="405130" cy="254635"/>
    <xdr:sp macro="" textlink="">
      <xdr:nvSpPr>
        <xdr:cNvPr id="552" name="n_1mainValue【消防施設】&#10;有形固定資産減価償却率"/>
        <xdr:cNvSpPr txBox="1"/>
      </xdr:nvSpPr>
      <xdr:spPr>
        <a:xfrm>
          <a:off x="15266035" y="135763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105410</xdr:rowOff>
    </xdr:from>
    <xdr:ext cx="400685" cy="259080"/>
    <xdr:sp macro="" textlink="">
      <xdr:nvSpPr>
        <xdr:cNvPr id="553" name="n_2mainValue【消防施設】&#10;有形固定資産減価償却率"/>
        <xdr:cNvSpPr txBox="1"/>
      </xdr:nvSpPr>
      <xdr:spPr>
        <a:xfrm>
          <a:off x="14389735" y="136499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164465</xdr:rowOff>
    </xdr:from>
    <xdr:ext cx="400685" cy="259080"/>
    <xdr:sp macro="" textlink="">
      <xdr:nvSpPr>
        <xdr:cNvPr id="554" name="n_3mainValue【消防施設】&#10;有形固定資産減価償却率"/>
        <xdr:cNvSpPr txBox="1"/>
      </xdr:nvSpPr>
      <xdr:spPr>
        <a:xfrm>
          <a:off x="13500735" y="13537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563" name="テキスト ボックス 562"/>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4" name="直線コネクタ 56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65" name="直線コネクタ 56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2915" cy="254635"/>
    <xdr:sp macro="" textlink="">
      <xdr:nvSpPr>
        <xdr:cNvPr id="566" name="テキスト ボックス 565"/>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67" name="直線コネクタ 56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2915" cy="259080"/>
    <xdr:sp macro="" textlink="">
      <xdr:nvSpPr>
        <xdr:cNvPr id="568" name="テキスト ボックス 567"/>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69" name="直線コネクタ 56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2915" cy="259080"/>
    <xdr:sp macro="" textlink="">
      <xdr:nvSpPr>
        <xdr:cNvPr id="570" name="テキスト ボックス 569"/>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1" name="直線コネクタ 57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2915" cy="254635"/>
    <xdr:sp macro="" textlink="">
      <xdr:nvSpPr>
        <xdr:cNvPr id="572" name="テキスト ボックス 571"/>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73" name="直線コネクタ 57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2915" cy="259080"/>
    <xdr:sp macro="" textlink="">
      <xdr:nvSpPr>
        <xdr:cNvPr id="574" name="テキスト ボックス 573"/>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5" name="直線コネクタ 57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124460</xdr:rowOff>
    </xdr:from>
    <xdr:ext cx="531495" cy="259080"/>
    <xdr:sp macro="" textlink="">
      <xdr:nvSpPr>
        <xdr:cNvPr id="576" name="テキスト ボックス 575"/>
        <xdr:cNvSpPr txBox="1"/>
      </xdr:nvSpPr>
      <xdr:spPr>
        <a:xfrm>
          <a:off x="17756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86</xdr:row>
      <xdr:rowOff>110490</xdr:rowOff>
    </xdr:to>
    <xdr:cxnSp macro="">
      <xdr:nvCxnSpPr>
        <xdr:cNvPr id="578" name="直線コネクタ 577"/>
        <xdr:cNvCxnSpPr/>
      </xdr:nvCxnSpPr>
      <xdr:spPr>
        <a:xfrm flipV="1">
          <a:off x="22160865" y="13365480"/>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114300</xdr:rowOff>
    </xdr:from>
    <xdr:ext cx="469900" cy="259080"/>
    <xdr:sp macro="" textlink="">
      <xdr:nvSpPr>
        <xdr:cNvPr id="579"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110490</xdr:rowOff>
    </xdr:from>
    <xdr:to xmlns:xdr="http://schemas.openxmlformats.org/drawingml/2006/spreadsheetDrawing">
      <xdr:col>116</xdr:col>
      <xdr:colOff>152400</xdr:colOff>
      <xdr:row>86</xdr:row>
      <xdr:rowOff>110490</xdr:rowOff>
    </xdr:to>
    <xdr:cxnSp macro="">
      <xdr:nvCxnSpPr>
        <xdr:cNvPr id="580" name="直線コネクタ 579"/>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4635"/>
    <xdr:sp macro="" textlink="">
      <xdr:nvSpPr>
        <xdr:cNvPr id="581" name="【消防施設】&#10;一人当たり面積最大値テキスト"/>
        <xdr:cNvSpPr txBox="1"/>
      </xdr:nvSpPr>
      <xdr:spPr>
        <a:xfrm>
          <a:off x="22199600" y="131406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582" name="直線コネクタ 581"/>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139700</xdr:rowOff>
    </xdr:from>
    <xdr:ext cx="469900" cy="259080"/>
    <xdr:sp macro="" textlink="">
      <xdr:nvSpPr>
        <xdr:cNvPr id="583" name="【消防施設】&#10;一人当たり面積平均値テキスト"/>
        <xdr:cNvSpPr txBox="1"/>
      </xdr:nvSpPr>
      <xdr:spPr>
        <a:xfrm>
          <a:off x="22199600" y="14541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116840</xdr:rowOff>
    </xdr:from>
    <xdr:to xmlns:xdr="http://schemas.openxmlformats.org/drawingml/2006/spreadsheetDrawing">
      <xdr:col>116</xdr:col>
      <xdr:colOff>114300</xdr:colOff>
      <xdr:row>86</xdr:row>
      <xdr:rowOff>46990</xdr:rowOff>
    </xdr:to>
    <xdr:sp macro="" textlink="">
      <xdr:nvSpPr>
        <xdr:cNvPr id="584" name="フローチャート: 判断 583"/>
        <xdr:cNvSpPr/>
      </xdr:nvSpPr>
      <xdr:spPr>
        <a:xfrm>
          <a:off x="22110700" y="1469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123190</xdr:rowOff>
    </xdr:from>
    <xdr:to xmlns:xdr="http://schemas.openxmlformats.org/drawingml/2006/spreadsheetDrawing">
      <xdr:col>112</xdr:col>
      <xdr:colOff>38100</xdr:colOff>
      <xdr:row>86</xdr:row>
      <xdr:rowOff>53340</xdr:rowOff>
    </xdr:to>
    <xdr:sp macro="" textlink="">
      <xdr:nvSpPr>
        <xdr:cNvPr id="585" name="フローチャート: 判断 584"/>
        <xdr:cNvSpPr/>
      </xdr:nvSpPr>
      <xdr:spPr>
        <a:xfrm>
          <a:off x="21272500" y="1469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135890</xdr:rowOff>
    </xdr:from>
    <xdr:to xmlns:xdr="http://schemas.openxmlformats.org/drawingml/2006/spreadsheetDrawing">
      <xdr:col>107</xdr:col>
      <xdr:colOff>101600</xdr:colOff>
      <xdr:row>86</xdr:row>
      <xdr:rowOff>66040</xdr:rowOff>
    </xdr:to>
    <xdr:sp macro="" textlink="">
      <xdr:nvSpPr>
        <xdr:cNvPr id="586" name="フローチャート: 判断 585"/>
        <xdr:cNvSpPr/>
      </xdr:nvSpPr>
      <xdr:spPr>
        <a:xfrm>
          <a:off x="20383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18415</xdr:rowOff>
    </xdr:from>
    <xdr:to xmlns:xdr="http://schemas.openxmlformats.org/drawingml/2006/spreadsheetDrawing">
      <xdr:col>102</xdr:col>
      <xdr:colOff>165100</xdr:colOff>
      <xdr:row>86</xdr:row>
      <xdr:rowOff>120650</xdr:rowOff>
    </xdr:to>
    <xdr:sp macro="" textlink="">
      <xdr:nvSpPr>
        <xdr:cNvPr id="587" name="フローチャート: 判断 586"/>
        <xdr:cNvSpPr/>
      </xdr:nvSpPr>
      <xdr:spPr>
        <a:xfrm>
          <a:off x="19494500" y="14763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13970</xdr:rowOff>
    </xdr:from>
    <xdr:to xmlns:xdr="http://schemas.openxmlformats.org/drawingml/2006/spreadsheetDrawing">
      <xdr:col>98</xdr:col>
      <xdr:colOff>38100</xdr:colOff>
      <xdr:row>86</xdr:row>
      <xdr:rowOff>115570</xdr:rowOff>
    </xdr:to>
    <xdr:sp macro="" textlink="">
      <xdr:nvSpPr>
        <xdr:cNvPr id="588" name="フローチャート: 判断 587"/>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89" name="テキスト ボックス 58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0" name="テキスト ボックス 58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1" name="テキスト ボックス 59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2" name="テキスト ボックス 59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3" name="テキスト ボックス 59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48895</xdr:rowOff>
    </xdr:from>
    <xdr:to xmlns:xdr="http://schemas.openxmlformats.org/drawingml/2006/spreadsheetDrawing">
      <xdr:col>116</xdr:col>
      <xdr:colOff>114300</xdr:colOff>
      <xdr:row>86</xdr:row>
      <xdr:rowOff>150495</xdr:rowOff>
    </xdr:to>
    <xdr:sp macro="" textlink="">
      <xdr:nvSpPr>
        <xdr:cNvPr id="594" name="楕円 593"/>
        <xdr:cNvSpPr/>
      </xdr:nvSpPr>
      <xdr:spPr>
        <a:xfrm>
          <a:off x="22110700" y="147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135255</xdr:rowOff>
    </xdr:from>
    <xdr:ext cx="469900" cy="254635"/>
    <xdr:sp macro="" textlink="">
      <xdr:nvSpPr>
        <xdr:cNvPr id="595" name="【消防施設】&#10;一人当たり面積該当値テキスト"/>
        <xdr:cNvSpPr txBox="1"/>
      </xdr:nvSpPr>
      <xdr:spPr>
        <a:xfrm>
          <a:off x="22199600" y="147085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49530</xdr:rowOff>
    </xdr:from>
    <xdr:to xmlns:xdr="http://schemas.openxmlformats.org/drawingml/2006/spreadsheetDrawing">
      <xdr:col>112</xdr:col>
      <xdr:colOff>38100</xdr:colOff>
      <xdr:row>86</xdr:row>
      <xdr:rowOff>151130</xdr:rowOff>
    </xdr:to>
    <xdr:sp macro="" textlink="">
      <xdr:nvSpPr>
        <xdr:cNvPr id="596" name="楕円 595"/>
        <xdr:cNvSpPr/>
      </xdr:nvSpPr>
      <xdr:spPr>
        <a:xfrm>
          <a:off x="21272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99695</xdr:rowOff>
    </xdr:from>
    <xdr:to xmlns:xdr="http://schemas.openxmlformats.org/drawingml/2006/spreadsheetDrawing">
      <xdr:col>116</xdr:col>
      <xdr:colOff>63500</xdr:colOff>
      <xdr:row>86</xdr:row>
      <xdr:rowOff>100330</xdr:rowOff>
    </xdr:to>
    <xdr:cxnSp macro="">
      <xdr:nvCxnSpPr>
        <xdr:cNvPr id="597" name="直線コネクタ 596"/>
        <xdr:cNvCxnSpPr/>
      </xdr:nvCxnSpPr>
      <xdr:spPr>
        <a:xfrm flipV="1">
          <a:off x="21323300" y="14844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52070</xdr:rowOff>
    </xdr:from>
    <xdr:to xmlns:xdr="http://schemas.openxmlformats.org/drawingml/2006/spreadsheetDrawing">
      <xdr:col>107</xdr:col>
      <xdr:colOff>101600</xdr:colOff>
      <xdr:row>86</xdr:row>
      <xdr:rowOff>153035</xdr:rowOff>
    </xdr:to>
    <xdr:sp macro="" textlink="">
      <xdr:nvSpPr>
        <xdr:cNvPr id="598" name="楕円 597"/>
        <xdr:cNvSpPr/>
      </xdr:nvSpPr>
      <xdr:spPr>
        <a:xfrm>
          <a:off x="20383500" y="14796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100330</xdr:rowOff>
    </xdr:from>
    <xdr:to xmlns:xdr="http://schemas.openxmlformats.org/drawingml/2006/spreadsheetDrawing">
      <xdr:col>111</xdr:col>
      <xdr:colOff>177800</xdr:colOff>
      <xdr:row>86</xdr:row>
      <xdr:rowOff>102235</xdr:rowOff>
    </xdr:to>
    <xdr:cxnSp macro="">
      <xdr:nvCxnSpPr>
        <xdr:cNvPr id="599" name="直線コネクタ 598"/>
        <xdr:cNvCxnSpPr/>
      </xdr:nvCxnSpPr>
      <xdr:spPr>
        <a:xfrm flipV="1">
          <a:off x="20434300" y="14845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52070</xdr:rowOff>
    </xdr:from>
    <xdr:to xmlns:xdr="http://schemas.openxmlformats.org/drawingml/2006/spreadsheetDrawing">
      <xdr:col>102</xdr:col>
      <xdr:colOff>165100</xdr:colOff>
      <xdr:row>86</xdr:row>
      <xdr:rowOff>153035</xdr:rowOff>
    </xdr:to>
    <xdr:sp macro="" textlink="">
      <xdr:nvSpPr>
        <xdr:cNvPr id="600" name="楕円 599"/>
        <xdr:cNvSpPr/>
      </xdr:nvSpPr>
      <xdr:spPr>
        <a:xfrm>
          <a:off x="19494500" y="14796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102235</xdr:rowOff>
    </xdr:from>
    <xdr:to xmlns:xdr="http://schemas.openxmlformats.org/drawingml/2006/spreadsheetDrawing">
      <xdr:col>107</xdr:col>
      <xdr:colOff>50800</xdr:colOff>
      <xdr:row>86</xdr:row>
      <xdr:rowOff>102235</xdr:rowOff>
    </xdr:to>
    <xdr:cxnSp macro="">
      <xdr:nvCxnSpPr>
        <xdr:cNvPr id="601" name="直線コネクタ 600"/>
        <xdr:cNvCxnSpPr/>
      </xdr:nvCxnSpPr>
      <xdr:spPr>
        <a:xfrm>
          <a:off x="19545300" y="14846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69850</xdr:rowOff>
    </xdr:from>
    <xdr:ext cx="469900" cy="259080"/>
    <xdr:sp macro="" textlink="">
      <xdr:nvSpPr>
        <xdr:cNvPr id="602" name="n_1aveValue【消防施設】&#10;一人当たり面積"/>
        <xdr:cNvSpPr txBox="1"/>
      </xdr:nvSpPr>
      <xdr:spPr>
        <a:xfrm>
          <a:off x="21075650" y="1447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82550</xdr:rowOff>
    </xdr:from>
    <xdr:ext cx="465455" cy="259080"/>
    <xdr:sp macro="" textlink="">
      <xdr:nvSpPr>
        <xdr:cNvPr id="603" name="n_2aveValue【消防施設】&#10;一人当たり面積"/>
        <xdr:cNvSpPr txBox="1"/>
      </xdr:nvSpPr>
      <xdr:spPr>
        <a:xfrm>
          <a:off x="20199350" y="1448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136525</xdr:rowOff>
    </xdr:from>
    <xdr:ext cx="465455" cy="258445"/>
    <xdr:sp macro="" textlink="">
      <xdr:nvSpPr>
        <xdr:cNvPr id="604" name="n_3aveValue【消防施設】&#10;一人当たり面積"/>
        <xdr:cNvSpPr txBox="1"/>
      </xdr:nvSpPr>
      <xdr:spPr>
        <a:xfrm>
          <a:off x="19310350" y="145383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132080</xdr:rowOff>
    </xdr:from>
    <xdr:ext cx="465455" cy="254635"/>
    <xdr:sp macro="" textlink="">
      <xdr:nvSpPr>
        <xdr:cNvPr id="605" name="n_4aveValue【消防施設】&#10;一人当たり面積"/>
        <xdr:cNvSpPr txBox="1"/>
      </xdr:nvSpPr>
      <xdr:spPr>
        <a:xfrm>
          <a:off x="18421350" y="145338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142240</xdr:rowOff>
    </xdr:from>
    <xdr:ext cx="469900" cy="259080"/>
    <xdr:sp macro="" textlink="">
      <xdr:nvSpPr>
        <xdr:cNvPr id="606" name="n_1mainValue【消防施設】&#10;一人当たり面積"/>
        <xdr:cNvSpPr txBox="1"/>
      </xdr:nvSpPr>
      <xdr:spPr>
        <a:xfrm>
          <a:off x="21075650" y="1488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144145</xdr:rowOff>
    </xdr:from>
    <xdr:ext cx="465455" cy="254635"/>
    <xdr:sp macro="" textlink="">
      <xdr:nvSpPr>
        <xdr:cNvPr id="607" name="n_2mainValue【消防施設】&#10;一人当たり面積"/>
        <xdr:cNvSpPr txBox="1"/>
      </xdr:nvSpPr>
      <xdr:spPr>
        <a:xfrm>
          <a:off x="20199350" y="148888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144145</xdr:rowOff>
    </xdr:from>
    <xdr:ext cx="465455" cy="254635"/>
    <xdr:sp macro="" textlink="">
      <xdr:nvSpPr>
        <xdr:cNvPr id="608" name="n_3mainValue【消防施設】&#10;一人当たり面積"/>
        <xdr:cNvSpPr txBox="1"/>
      </xdr:nvSpPr>
      <xdr:spPr>
        <a:xfrm>
          <a:off x="19310350" y="148888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617" name="テキスト ボックス 61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8" name="直線コネクタ 6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619" name="テキスト ボックス 618"/>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20" name="直線コネクタ 61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2915" cy="259080"/>
    <xdr:sp macro="" textlink="">
      <xdr:nvSpPr>
        <xdr:cNvPr id="621" name="テキスト ボックス 620"/>
        <xdr:cNvSpPr txBox="1"/>
      </xdr:nvSpPr>
      <xdr:spPr>
        <a:xfrm>
          <a:off x="11978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22" name="直線コネクタ 62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23" name="テキスト ボックス 62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24" name="直線コネクタ 62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25" name="テキスト ボックス 62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26" name="直線コネクタ 62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627" name="テキスト ボックス 626"/>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8" name="直線コネクタ 62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29" name="テキスト ボックス 628"/>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108</xdr:row>
      <xdr:rowOff>76200</xdr:rowOff>
    </xdr:to>
    <xdr:cxnSp macro="">
      <xdr:nvCxnSpPr>
        <xdr:cNvPr id="631" name="直線コネクタ 630"/>
        <xdr:cNvCxnSpPr/>
      </xdr:nvCxnSpPr>
      <xdr:spPr>
        <a:xfrm flipV="1">
          <a:off x="16318865" y="171640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632" name="【庁舎】&#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633" name="直線コネクタ 632"/>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405130" cy="259080"/>
    <xdr:sp macro="" textlink="">
      <xdr:nvSpPr>
        <xdr:cNvPr id="634" name="【庁舎】&#10;有形固定資産減価償却率最大値テキスト"/>
        <xdr:cNvSpPr txBox="1"/>
      </xdr:nvSpPr>
      <xdr:spPr>
        <a:xfrm>
          <a:off x="16357600" y="1693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635" name="直線コネクタ 634"/>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113665</xdr:rowOff>
    </xdr:from>
    <xdr:ext cx="405130" cy="258445"/>
    <xdr:sp macro="" textlink="">
      <xdr:nvSpPr>
        <xdr:cNvPr id="636" name="【庁舎】&#10;有形固定資産減価償却率平均値テキスト"/>
        <xdr:cNvSpPr txBox="1"/>
      </xdr:nvSpPr>
      <xdr:spPr>
        <a:xfrm>
          <a:off x="16357600" y="17773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135255</xdr:rowOff>
    </xdr:from>
    <xdr:to xmlns:xdr="http://schemas.openxmlformats.org/drawingml/2006/spreadsheetDrawing">
      <xdr:col>85</xdr:col>
      <xdr:colOff>177800</xdr:colOff>
      <xdr:row>104</xdr:row>
      <xdr:rowOff>65405</xdr:rowOff>
    </xdr:to>
    <xdr:sp macro="" textlink="">
      <xdr:nvSpPr>
        <xdr:cNvPr id="637" name="フローチャート: 判断 636"/>
        <xdr:cNvSpPr/>
      </xdr:nvSpPr>
      <xdr:spPr>
        <a:xfrm>
          <a:off x="16268700" y="1779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57150</xdr:rowOff>
    </xdr:from>
    <xdr:to xmlns:xdr="http://schemas.openxmlformats.org/drawingml/2006/spreadsheetDrawing">
      <xdr:col>81</xdr:col>
      <xdr:colOff>101600</xdr:colOff>
      <xdr:row>103</xdr:row>
      <xdr:rowOff>158750</xdr:rowOff>
    </xdr:to>
    <xdr:sp macro="" textlink="">
      <xdr:nvSpPr>
        <xdr:cNvPr id="638" name="フローチャート: 判断 637"/>
        <xdr:cNvSpPr/>
      </xdr:nvSpPr>
      <xdr:spPr>
        <a:xfrm>
          <a:off x="15430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36830</xdr:rowOff>
    </xdr:from>
    <xdr:to xmlns:xdr="http://schemas.openxmlformats.org/drawingml/2006/spreadsheetDrawing">
      <xdr:col>76</xdr:col>
      <xdr:colOff>165100</xdr:colOff>
      <xdr:row>103</xdr:row>
      <xdr:rowOff>138430</xdr:rowOff>
    </xdr:to>
    <xdr:sp macro="" textlink="">
      <xdr:nvSpPr>
        <xdr:cNvPr id="639" name="フローチャート: 判断 63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116840</xdr:rowOff>
    </xdr:from>
    <xdr:to xmlns:xdr="http://schemas.openxmlformats.org/drawingml/2006/spreadsheetDrawing">
      <xdr:col>72</xdr:col>
      <xdr:colOff>38100</xdr:colOff>
      <xdr:row>103</xdr:row>
      <xdr:rowOff>46990</xdr:rowOff>
    </xdr:to>
    <xdr:sp macro="" textlink="">
      <xdr:nvSpPr>
        <xdr:cNvPr id="640" name="フローチャート: 判断 639"/>
        <xdr:cNvSpPr/>
      </xdr:nvSpPr>
      <xdr:spPr>
        <a:xfrm>
          <a:off x="13652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59690</xdr:rowOff>
    </xdr:from>
    <xdr:to xmlns:xdr="http://schemas.openxmlformats.org/drawingml/2006/spreadsheetDrawing">
      <xdr:col>67</xdr:col>
      <xdr:colOff>101600</xdr:colOff>
      <xdr:row>102</xdr:row>
      <xdr:rowOff>161290</xdr:rowOff>
    </xdr:to>
    <xdr:sp macro="" textlink="">
      <xdr:nvSpPr>
        <xdr:cNvPr id="641" name="フローチャート: 判断 640"/>
        <xdr:cNvSpPr/>
      </xdr:nvSpPr>
      <xdr:spPr>
        <a:xfrm>
          <a:off x="12763500" y="1754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2" name="テキスト ボックス 64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3" name="テキスト ボックス 64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4" name="テキスト ボックス 64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5" name="テキスト ボックス 64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6" name="テキスト ボックス 64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41275</xdr:rowOff>
    </xdr:from>
    <xdr:to xmlns:xdr="http://schemas.openxmlformats.org/drawingml/2006/spreadsheetDrawing">
      <xdr:col>85</xdr:col>
      <xdr:colOff>177800</xdr:colOff>
      <xdr:row>102</xdr:row>
      <xdr:rowOff>143510</xdr:rowOff>
    </xdr:to>
    <xdr:sp macro="" textlink="">
      <xdr:nvSpPr>
        <xdr:cNvPr id="647" name="楕円 646"/>
        <xdr:cNvSpPr/>
      </xdr:nvSpPr>
      <xdr:spPr>
        <a:xfrm>
          <a:off x="16268700" y="1752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64135</xdr:rowOff>
    </xdr:from>
    <xdr:ext cx="405130" cy="254635"/>
    <xdr:sp macro="" textlink="">
      <xdr:nvSpPr>
        <xdr:cNvPr id="648" name="【庁舎】&#10;有形固定資産減価償却率該当値テキスト"/>
        <xdr:cNvSpPr txBox="1"/>
      </xdr:nvSpPr>
      <xdr:spPr>
        <a:xfrm>
          <a:off x="16357600" y="173805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102870</xdr:rowOff>
    </xdr:from>
    <xdr:to xmlns:xdr="http://schemas.openxmlformats.org/drawingml/2006/spreadsheetDrawing">
      <xdr:col>81</xdr:col>
      <xdr:colOff>101600</xdr:colOff>
      <xdr:row>103</xdr:row>
      <xdr:rowOff>33020</xdr:rowOff>
    </xdr:to>
    <xdr:sp macro="" textlink="">
      <xdr:nvSpPr>
        <xdr:cNvPr id="649" name="楕円 648"/>
        <xdr:cNvSpPr/>
      </xdr:nvSpPr>
      <xdr:spPr>
        <a:xfrm>
          <a:off x="15430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92075</xdr:rowOff>
    </xdr:from>
    <xdr:to xmlns:xdr="http://schemas.openxmlformats.org/drawingml/2006/spreadsheetDrawing">
      <xdr:col>85</xdr:col>
      <xdr:colOff>127000</xdr:colOff>
      <xdr:row>102</xdr:row>
      <xdr:rowOff>153670</xdr:rowOff>
    </xdr:to>
    <xdr:cxnSp macro="">
      <xdr:nvCxnSpPr>
        <xdr:cNvPr id="650" name="直線コネクタ 649"/>
        <xdr:cNvCxnSpPr/>
      </xdr:nvCxnSpPr>
      <xdr:spPr>
        <a:xfrm flipV="1">
          <a:off x="15481300" y="175799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62230</xdr:rowOff>
    </xdr:from>
    <xdr:to xmlns:xdr="http://schemas.openxmlformats.org/drawingml/2006/spreadsheetDrawing">
      <xdr:col>76</xdr:col>
      <xdr:colOff>165100</xdr:colOff>
      <xdr:row>102</xdr:row>
      <xdr:rowOff>163830</xdr:rowOff>
    </xdr:to>
    <xdr:sp macro="" textlink="">
      <xdr:nvSpPr>
        <xdr:cNvPr id="651" name="楕円 650"/>
        <xdr:cNvSpPr/>
      </xdr:nvSpPr>
      <xdr:spPr>
        <a:xfrm>
          <a:off x="14541500"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113030</xdr:rowOff>
    </xdr:from>
    <xdr:to xmlns:xdr="http://schemas.openxmlformats.org/drawingml/2006/spreadsheetDrawing">
      <xdr:col>81</xdr:col>
      <xdr:colOff>50800</xdr:colOff>
      <xdr:row>102</xdr:row>
      <xdr:rowOff>153670</xdr:rowOff>
    </xdr:to>
    <xdr:cxnSp macro="">
      <xdr:nvCxnSpPr>
        <xdr:cNvPr id="652" name="直線コネクタ 651"/>
        <xdr:cNvCxnSpPr/>
      </xdr:nvCxnSpPr>
      <xdr:spPr>
        <a:xfrm>
          <a:off x="14592300" y="17600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144145</xdr:rowOff>
    </xdr:from>
    <xdr:to xmlns:xdr="http://schemas.openxmlformats.org/drawingml/2006/spreadsheetDrawing">
      <xdr:col>72</xdr:col>
      <xdr:colOff>38100</xdr:colOff>
      <xdr:row>103</xdr:row>
      <xdr:rowOff>74930</xdr:rowOff>
    </xdr:to>
    <xdr:sp macro="" textlink="">
      <xdr:nvSpPr>
        <xdr:cNvPr id="653" name="楕円 652"/>
        <xdr:cNvSpPr/>
      </xdr:nvSpPr>
      <xdr:spPr>
        <a:xfrm>
          <a:off x="13652500" y="1763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113030</xdr:rowOff>
    </xdr:from>
    <xdr:to xmlns:xdr="http://schemas.openxmlformats.org/drawingml/2006/spreadsheetDrawing">
      <xdr:col>76</xdr:col>
      <xdr:colOff>114300</xdr:colOff>
      <xdr:row>103</xdr:row>
      <xdr:rowOff>23495</xdr:rowOff>
    </xdr:to>
    <xdr:cxnSp macro="">
      <xdr:nvCxnSpPr>
        <xdr:cNvPr id="654" name="直線コネクタ 653"/>
        <xdr:cNvCxnSpPr/>
      </xdr:nvCxnSpPr>
      <xdr:spPr>
        <a:xfrm flipV="1">
          <a:off x="13703300" y="1760093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149860</xdr:rowOff>
    </xdr:from>
    <xdr:ext cx="405130" cy="259080"/>
    <xdr:sp macro="" textlink="">
      <xdr:nvSpPr>
        <xdr:cNvPr id="655" name="n_1aveValue【庁舎】&#10;有形固定資産減価償却率"/>
        <xdr:cNvSpPr txBox="1"/>
      </xdr:nvSpPr>
      <xdr:spPr>
        <a:xfrm>
          <a:off x="15266035" y="17809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129540</xdr:rowOff>
    </xdr:from>
    <xdr:ext cx="400685" cy="259080"/>
    <xdr:sp macro="" textlink="">
      <xdr:nvSpPr>
        <xdr:cNvPr id="656" name="n_2aveValue【庁舎】&#10;有形固定資産減価償却率"/>
        <xdr:cNvSpPr txBox="1"/>
      </xdr:nvSpPr>
      <xdr:spPr>
        <a:xfrm>
          <a:off x="14389735" y="177888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63500</xdr:rowOff>
    </xdr:from>
    <xdr:ext cx="400685" cy="254635"/>
    <xdr:sp macro="" textlink="">
      <xdr:nvSpPr>
        <xdr:cNvPr id="657" name="n_3aveValue【庁舎】&#10;有形固定資産減価償却率"/>
        <xdr:cNvSpPr txBox="1"/>
      </xdr:nvSpPr>
      <xdr:spPr>
        <a:xfrm>
          <a:off x="13500735" y="173799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6350</xdr:rowOff>
    </xdr:from>
    <xdr:ext cx="400685" cy="254635"/>
    <xdr:sp macro="" textlink="">
      <xdr:nvSpPr>
        <xdr:cNvPr id="658" name="n_4aveValue【庁舎】&#10;有形固定資産減価償却率"/>
        <xdr:cNvSpPr txBox="1"/>
      </xdr:nvSpPr>
      <xdr:spPr>
        <a:xfrm>
          <a:off x="12611735" y="173228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49530</xdr:rowOff>
    </xdr:from>
    <xdr:ext cx="405130" cy="259080"/>
    <xdr:sp macro="" textlink="">
      <xdr:nvSpPr>
        <xdr:cNvPr id="659" name="n_1mainValue【庁舎】&#10;有形固定資産減価償却率"/>
        <xdr:cNvSpPr txBox="1"/>
      </xdr:nvSpPr>
      <xdr:spPr>
        <a:xfrm>
          <a:off x="15266035" y="17365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8890</xdr:rowOff>
    </xdr:from>
    <xdr:ext cx="400685" cy="254635"/>
    <xdr:sp macro="" textlink="">
      <xdr:nvSpPr>
        <xdr:cNvPr id="660" name="n_2mainValue【庁舎】&#10;有形固定資産減価償却率"/>
        <xdr:cNvSpPr txBox="1"/>
      </xdr:nvSpPr>
      <xdr:spPr>
        <a:xfrm>
          <a:off x="14389735" y="173253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65405</xdr:rowOff>
    </xdr:from>
    <xdr:ext cx="400685" cy="254635"/>
    <xdr:sp macro="" textlink="">
      <xdr:nvSpPr>
        <xdr:cNvPr id="661" name="n_3mainValue【庁舎】&#10;有形固定資産減価償却率"/>
        <xdr:cNvSpPr txBox="1"/>
      </xdr:nvSpPr>
      <xdr:spPr>
        <a:xfrm>
          <a:off x="13500735" y="177247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670" name="テキスト ボックス 669"/>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1" name="直線コネクタ 67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2" name="直線コネクタ 67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673" name="テキスト ボックス 672"/>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74" name="直線コネクタ 67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675" name="テキスト ボックス 674"/>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6" name="直線コネクタ 67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677" name="テキスト ボックス 676"/>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8" name="直線コネクタ 67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679" name="テキスト ボックス 678"/>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0" name="直線コネクタ 67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681" name="テキスト ボックス 680"/>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2" name="直線コネクタ 68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683" name="テキスト ボックス 682"/>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60960</xdr:rowOff>
    </xdr:from>
    <xdr:to xmlns:xdr="http://schemas.openxmlformats.org/drawingml/2006/spreadsheetDrawing">
      <xdr:col>116</xdr:col>
      <xdr:colOff>62865</xdr:colOff>
      <xdr:row>108</xdr:row>
      <xdr:rowOff>100330</xdr:rowOff>
    </xdr:to>
    <xdr:cxnSp macro="">
      <xdr:nvCxnSpPr>
        <xdr:cNvPr id="685" name="直線コネクタ 684"/>
        <xdr:cNvCxnSpPr/>
      </xdr:nvCxnSpPr>
      <xdr:spPr>
        <a:xfrm flipV="1">
          <a:off x="22160865" y="1737741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104140</xdr:rowOff>
    </xdr:from>
    <xdr:ext cx="469900" cy="259080"/>
    <xdr:sp macro="" textlink="">
      <xdr:nvSpPr>
        <xdr:cNvPr id="686" name="【庁舎】&#10;一人当たり面積最小値テキスト"/>
        <xdr:cNvSpPr txBox="1"/>
      </xdr:nvSpPr>
      <xdr:spPr>
        <a:xfrm>
          <a:off x="22199600" y="1862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100330</xdr:rowOff>
    </xdr:from>
    <xdr:to xmlns:xdr="http://schemas.openxmlformats.org/drawingml/2006/spreadsheetDrawing">
      <xdr:col>116</xdr:col>
      <xdr:colOff>152400</xdr:colOff>
      <xdr:row>108</xdr:row>
      <xdr:rowOff>100330</xdr:rowOff>
    </xdr:to>
    <xdr:cxnSp macro="">
      <xdr:nvCxnSpPr>
        <xdr:cNvPr id="687" name="直線コネクタ 686"/>
        <xdr:cNvCxnSpPr/>
      </xdr:nvCxnSpPr>
      <xdr:spPr>
        <a:xfrm>
          <a:off x="22072600" y="1861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7620</xdr:rowOff>
    </xdr:from>
    <xdr:ext cx="469900" cy="254635"/>
    <xdr:sp macro="" textlink="">
      <xdr:nvSpPr>
        <xdr:cNvPr id="688" name="【庁舎】&#10;一人当たり面積最大値テキスト"/>
        <xdr:cNvSpPr txBox="1"/>
      </xdr:nvSpPr>
      <xdr:spPr>
        <a:xfrm>
          <a:off x="22199600" y="17152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60960</xdr:rowOff>
    </xdr:from>
    <xdr:to xmlns:xdr="http://schemas.openxmlformats.org/drawingml/2006/spreadsheetDrawing">
      <xdr:col>116</xdr:col>
      <xdr:colOff>152400</xdr:colOff>
      <xdr:row>101</xdr:row>
      <xdr:rowOff>60960</xdr:rowOff>
    </xdr:to>
    <xdr:cxnSp macro="">
      <xdr:nvCxnSpPr>
        <xdr:cNvPr id="689" name="直線コネクタ 688"/>
        <xdr:cNvCxnSpPr/>
      </xdr:nvCxnSpPr>
      <xdr:spPr>
        <a:xfrm>
          <a:off x="22072600" y="1737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167640</xdr:rowOff>
    </xdr:from>
    <xdr:ext cx="469900" cy="254635"/>
    <xdr:sp macro="" textlink="">
      <xdr:nvSpPr>
        <xdr:cNvPr id="690" name="【庁舎】&#10;一人当たり面積平均値テキスト"/>
        <xdr:cNvSpPr txBox="1"/>
      </xdr:nvSpPr>
      <xdr:spPr>
        <a:xfrm>
          <a:off x="22199600" y="1816989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144780</xdr:rowOff>
    </xdr:from>
    <xdr:to xmlns:xdr="http://schemas.openxmlformats.org/drawingml/2006/spreadsheetDrawing">
      <xdr:col>116</xdr:col>
      <xdr:colOff>114300</xdr:colOff>
      <xdr:row>107</xdr:row>
      <xdr:rowOff>74930</xdr:rowOff>
    </xdr:to>
    <xdr:sp macro="" textlink="">
      <xdr:nvSpPr>
        <xdr:cNvPr id="691" name="フローチャート: 判断 690"/>
        <xdr:cNvSpPr/>
      </xdr:nvSpPr>
      <xdr:spPr>
        <a:xfrm>
          <a:off x="22110700" y="183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134620</xdr:rowOff>
    </xdr:from>
    <xdr:to xmlns:xdr="http://schemas.openxmlformats.org/drawingml/2006/spreadsheetDrawing">
      <xdr:col>112</xdr:col>
      <xdr:colOff>38100</xdr:colOff>
      <xdr:row>107</xdr:row>
      <xdr:rowOff>64770</xdr:rowOff>
    </xdr:to>
    <xdr:sp macro="" textlink="">
      <xdr:nvSpPr>
        <xdr:cNvPr id="692" name="フローチャート: 判断 691"/>
        <xdr:cNvSpPr/>
      </xdr:nvSpPr>
      <xdr:spPr>
        <a:xfrm>
          <a:off x="21272500" y="183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99060</xdr:rowOff>
    </xdr:from>
    <xdr:to xmlns:xdr="http://schemas.openxmlformats.org/drawingml/2006/spreadsheetDrawing">
      <xdr:col>107</xdr:col>
      <xdr:colOff>101600</xdr:colOff>
      <xdr:row>107</xdr:row>
      <xdr:rowOff>29210</xdr:rowOff>
    </xdr:to>
    <xdr:sp macro="" textlink="">
      <xdr:nvSpPr>
        <xdr:cNvPr id="693" name="フローチャート: 判断 692"/>
        <xdr:cNvSpPr/>
      </xdr:nvSpPr>
      <xdr:spPr>
        <a:xfrm>
          <a:off x="20383500" y="182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112395</xdr:rowOff>
    </xdr:from>
    <xdr:to xmlns:xdr="http://schemas.openxmlformats.org/drawingml/2006/spreadsheetDrawing">
      <xdr:col>102</xdr:col>
      <xdr:colOff>165100</xdr:colOff>
      <xdr:row>107</xdr:row>
      <xdr:rowOff>42545</xdr:rowOff>
    </xdr:to>
    <xdr:sp macro="" textlink="">
      <xdr:nvSpPr>
        <xdr:cNvPr id="694" name="フローチャート: 判断 693"/>
        <xdr:cNvSpPr/>
      </xdr:nvSpPr>
      <xdr:spPr>
        <a:xfrm>
          <a:off x="19494500" y="182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161925</xdr:rowOff>
    </xdr:from>
    <xdr:to xmlns:xdr="http://schemas.openxmlformats.org/drawingml/2006/spreadsheetDrawing">
      <xdr:col>98</xdr:col>
      <xdr:colOff>38100</xdr:colOff>
      <xdr:row>107</xdr:row>
      <xdr:rowOff>92075</xdr:rowOff>
    </xdr:to>
    <xdr:sp macro="" textlink="">
      <xdr:nvSpPr>
        <xdr:cNvPr id="695" name="フローチャート: 判断 694"/>
        <xdr:cNvSpPr/>
      </xdr:nvSpPr>
      <xdr:spPr>
        <a:xfrm>
          <a:off x="18605500" y="183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6" name="テキスト ボックス 69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7" name="テキスト ボックス 69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8" name="テキスト ボックス 69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9" name="テキスト ボックス 69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0" name="テキスト ボックス 69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39370</xdr:rowOff>
    </xdr:from>
    <xdr:to xmlns:xdr="http://schemas.openxmlformats.org/drawingml/2006/spreadsheetDrawing">
      <xdr:col>116</xdr:col>
      <xdr:colOff>114300</xdr:colOff>
      <xdr:row>107</xdr:row>
      <xdr:rowOff>140970</xdr:rowOff>
    </xdr:to>
    <xdr:sp macro="" textlink="">
      <xdr:nvSpPr>
        <xdr:cNvPr id="701" name="楕円 700"/>
        <xdr:cNvSpPr/>
      </xdr:nvSpPr>
      <xdr:spPr>
        <a:xfrm>
          <a:off x="22110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17780</xdr:rowOff>
    </xdr:from>
    <xdr:ext cx="469900" cy="254635"/>
    <xdr:sp macro="" textlink="">
      <xdr:nvSpPr>
        <xdr:cNvPr id="702" name="【庁舎】&#10;一人当たり面積該当値テキスト"/>
        <xdr:cNvSpPr txBox="1"/>
      </xdr:nvSpPr>
      <xdr:spPr>
        <a:xfrm>
          <a:off x="22199600" y="183629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43180</xdr:rowOff>
    </xdr:from>
    <xdr:to xmlns:xdr="http://schemas.openxmlformats.org/drawingml/2006/spreadsheetDrawing">
      <xdr:col>112</xdr:col>
      <xdr:colOff>38100</xdr:colOff>
      <xdr:row>107</xdr:row>
      <xdr:rowOff>144780</xdr:rowOff>
    </xdr:to>
    <xdr:sp macro="" textlink="">
      <xdr:nvSpPr>
        <xdr:cNvPr id="703" name="楕円 702"/>
        <xdr:cNvSpPr/>
      </xdr:nvSpPr>
      <xdr:spPr>
        <a:xfrm>
          <a:off x="21272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90170</xdr:rowOff>
    </xdr:from>
    <xdr:to xmlns:xdr="http://schemas.openxmlformats.org/drawingml/2006/spreadsheetDrawing">
      <xdr:col>116</xdr:col>
      <xdr:colOff>63500</xdr:colOff>
      <xdr:row>107</xdr:row>
      <xdr:rowOff>93980</xdr:rowOff>
    </xdr:to>
    <xdr:cxnSp macro="">
      <xdr:nvCxnSpPr>
        <xdr:cNvPr id="704" name="直線コネクタ 703"/>
        <xdr:cNvCxnSpPr/>
      </xdr:nvCxnSpPr>
      <xdr:spPr>
        <a:xfrm flipV="1">
          <a:off x="21323300" y="184353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45720</xdr:rowOff>
    </xdr:from>
    <xdr:to xmlns:xdr="http://schemas.openxmlformats.org/drawingml/2006/spreadsheetDrawing">
      <xdr:col>107</xdr:col>
      <xdr:colOff>101600</xdr:colOff>
      <xdr:row>107</xdr:row>
      <xdr:rowOff>147320</xdr:rowOff>
    </xdr:to>
    <xdr:sp macro="" textlink="">
      <xdr:nvSpPr>
        <xdr:cNvPr id="705" name="楕円 704"/>
        <xdr:cNvSpPr/>
      </xdr:nvSpPr>
      <xdr:spPr>
        <a:xfrm>
          <a:off x="20383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93980</xdr:rowOff>
    </xdr:from>
    <xdr:to xmlns:xdr="http://schemas.openxmlformats.org/drawingml/2006/spreadsheetDrawing">
      <xdr:col>111</xdr:col>
      <xdr:colOff>177800</xdr:colOff>
      <xdr:row>107</xdr:row>
      <xdr:rowOff>96520</xdr:rowOff>
    </xdr:to>
    <xdr:cxnSp macro="">
      <xdr:nvCxnSpPr>
        <xdr:cNvPr id="706" name="直線コネクタ 705"/>
        <xdr:cNvCxnSpPr/>
      </xdr:nvCxnSpPr>
      <xdr:spPr>
        <a:xfrm flipV="1">
          <a:off x="20434300" y="18439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52070</xdr:rowOff>
    </xdr:from>
    <xdr:to xmlns:xdr="http://schemas.openxmlformats.org/drawingml/2006/spreadsheetDrawing">
      <xdr:col>102</xdr:col>
      <xdr:colOff>165100</xdr:colOff>
      <xdr:row>107</xdr:row>
      <xdr:rowOff>153670</xdr:rowOff>
    </xdr:to>
    <xdr:sp macro="" textlink="">
      <xdr:nvSpPr>
        <xdr:cNvPr id="707" name="楕円 706"/>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96520</xdr:rowOff>
    </xdr:from>
    <xdr:to xmlns:xdr="http://schemas.openxmlformats.org/drawingml/2006/spreadsheetDrawing">
      <xdr:col>107</xdr:col>
      <xdr:colOff>50800</xdr:colOff>
      <xdr:row>107</xdr:row>
      <xdr:rowOff>102870</xdr:rowOff>
    </xdr:to>
    <xdr:cxnSp macro="">
      <xdr:nvCxnSpPr>
        <xdr:cNvPr id="708" name="直線コネクタ 707"/>
        <xdr:cNvCxnSpPr/>
      </xdr:nvCxnSpPr>
      <xdr:spPr>
        <a:xfrm flipV="1">
          <a:off x="19545300" y="184416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81280</xdr:rowOff>
    </xdr:from>
    <xdr:ext cx="469900" cy="259080"/>
    <xdr:sp macro="" textlink="">
      <xdr:nvSpPr>
        <xdr:cNvPr id="709" name="n_1aveValue【庁舎】&#10;一人当たり面積"/>
        <xdr:cNvSpPr txBox="1"/>
      </xdr:nvSpPr>
      <xdr:spPr>
        <a:xfrm>
          <a:off x="21075650" y="1808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45720</xdr:rowOff>
    </xdr:from>
    <xdr:ext cx="465455" cy="259080"/>
    <xdr:sp macro="" textlink="">
      <xdr:nvSpPr>
        <xdr:cNvPr id="710" name="n_2aveValue【庁舎】&#10;一人当たり面積"/>
        <xdr:cNvSpPr txBox="1"/>
      </xdr:nvSpPr>
      <xdr:spPr>
        <a:xfrm>
          <a:off x="20199350" y="18047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59055</xdr:rowOff>
    </xdr:from>
    <xdr:ext cx="465455" cy="259080"/>
    <xdr:sp macro="" textlink="">
      <xdr:nvSpPr>
        <xdr:cNvPr id="711" name="n_3aveValue【庁舎】&#10;一人当たり面積"/>
        <xdr:cNvSpPr txBox="1"/>
      </xdr:nvSpPr>
      <xdr:spPr>
        <a:xfrm>
          <a:off x="19310350" y="180613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109220</xdr:rowOff>
    </xdr:from>
    <xdr:ext cx="465455" cy="254635"/>
    <xdr:sp macro="" textlink="">
      <xdr:nvSpPr>
        <xdr:cNvPr id="712" name="n_4aveValue【庁舎】&#10;一人当たり面積"/>
        <xdr:cNvSpPr txBox="1"/>
      </xdr:nvSpPr>
      <xdr:spPr>
        <a:xfrm>
          <a:off x="18421350" y="181114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135890</xdr:rowOff>
    </xdr:from>
    <xdr:ext cx="469900" cy="259080"/>
    <xdr:sp macro="" textlink="">
      <xdr:nvSpPr>
        <xdr:cNvPr id="713" name="n_1mainValue【庁舎】&#10;一人当たり面積"/>
        <xdr:cNvSpPr txBox="1"/>
      </xdr:nvSpPr>
      <xdr:spPr>
        <a:xfrm>
          <a:off x="21075650" y="1848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138430</xdr:rowOff>
    </xdr:from>
    <xdr:ext cx="465455" cy="259080"/>
    <xdr:sp macro="" textlink="">
      <xdr:nvSpPr>
        <xdr:cNvPr id="714" name="n_2mainValue【庁舎】&#10;一人当たり面積"/>
        <xdr:cNvSpPr txBox="1"/>
      </xdr:nvSpPr>
      <xdr:spPr>
        <a:xfrm>
          <a:off x="20199350" y="184835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144780</xdr:rowOff>
    </xdr:from>
    <xdr:ext cx="465455" cy="254635"/>
    <xdr:sp macro="" textlink="">
      <xdr:nvSpPr>
        <xdr:cNvPr id="715" name="n_3mainValue【庁舎】&#10;一人当たり面積"/>
        <xdr:cNvSpPr txBox="1"/>
      </xdr:nvSpPr>
      <xdr:spPr>
        <a:xfrm>
          <a:off x="19310350" y="184899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有形固定資産減価償却率は、類似団体平均値と概ね同水準となっている。平均値より大幅に高い施設は、一般廃棄物処理施設・福祉施設となっており、平均値より大幅に低い施設は消防施設となっている。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一般廃棄物処理施設及び消防施設については、会津若松地方広域市町村圏整備組合保有施設であるため町単位ではなく地方単位となる。廃棄物処理施設は老朽化が進んでおり、用地等を含め広域的な協議が必要であり、運営組合の適切な管理を求めることとなる。</a:t>
          </a:r>
          <a:endParaRPr kumimoji="1" lang="ja-JP" altLang="en-US" sz="1300">
            <a:latin typeface="ＭＳ Ｐゴシック"/>
            <a:ea typeface="ＭＳ Ｐゴシック"/>
          </a:endParaRPr>
        </a:p>
        <a:p>
          <a:r>
            <a:rPr kumimoji="1" lang="ja-JP" altLang="en-US" sz="1300">
              <a:latin typeface="ＭＳ Ｐゴシック"/>
              <a:ea typeface="ＭＳ Ｐゴシック"/>
            </a:rPr>
            <a:t>消防施設の</a:t>
          </a:r>
          <a:r>
            <a:rPr kumimoji="1" lang="ja-JP" altLang="en-US" sz="1300">
              <a:latin typeface="ＭＳ Ｐゴシック"/>
              <a:ea typeface="ＭＳ Ｐゴシック"/>
            </a:rPr>
            <a:t>有形固定資産減価償却率</a:t>
          </a:r>
          <a:r>
            <a:rPr kumimoji="1" lang="ja-JP" altLang="en-US" sz="1300">
              <a:latin typeface="ＭＳ Ｐゴシック"/>
              <a:ea typeface="ＭＳ Ｐゴシック"/>
            </a:rPr>
            <a:t>は、類似団体平均を大幅に下回っており、比較的新しい建物が多いと言える。</a:t>
          </a:r>
          <a:endParaRPr kumimoji="1" lang="ja-JP" altLang="en-US" sz="1300">
            <a:latin typeface="ＭＳ Ｐゴシック"/>
            <a:ea typeface="ＭＳ Ｐゴシック"/>
          </a:endParaRPr>
        </a:p>
        <a:p>
          <a:r>
            <a:rPr kumimoji="1" lang="ja-JP" altLang="en-US" sz="1300">
              <a:latin typeface="ＭＳ Ｐゴシック"/>
              <a:ea typeface="ＭＳ Ｐゴシック"/>
            </a:rPr>
            <a:t>福祉施設</a:t>
          </a:r>
          <a:r>
            <a:rPr kumimoji="1" lang="ja-JP" altLang="en-US" sz="1300">
              <a:latin typeface="ＭＳ Ｐゴシック"/>
              <a:ea typeface="ＭＳ Ｐゴシック"/>
            </a:rPr>
            <a:t>の</a:t>
          </a:r>
          <a:r>
            <a:rPr kumimoji="1" lang="ja-JP" altLang="en-US" sz="1300">
              <a:latin typeface="ＭＳ Ｐゴシック"/>
              <a:ea typeface="ＭＳ Ｐゴシック"/>
            </a:rPr>
            <a:t>有形固定資産減価償却率</a:t>
          </a:r>
          <a:r>
            <a:rPr kumimoji="1" lang="ja-JP" altLang="en-US" sz="1300">
              <a:latin typeface="ＭＳ Ｐゴシック"/>
              <a:ea typeface="ＭＳ Ｐゴシック"/>
            </a:rPr>
            <a:t>は、</a:t>
          </a:r>
          <a:r>
            <a:rPr kumimoji="1" lang="ja-JP" altLang="en-US" sz="1300">
              <a:latin typeface="ＭＳ Ｐゴシック"/>
              <a:ea typeface="ＭＳ Ｐゴシック"/>
            </a:rPr>
            <a:t>類似団体平均を大幅に上回っており、施設整備</a:t>
          </a:r>
          <a:r>
            <a:rPr kumimoji="1" lang="ja-JP" altLang="en-US" sz="1300">
              <a:latin typeface="ＭＳ Ｐゴシック"/>
              <a:ea typeface="ＭＳ Ｐゴシック"/>
            </a:rPr>
            <a:t>後年数が経過している施設があるためである。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一人当たり面積については類似団体平均値程度のものが多い。地域において設備が不足している懸念があり、平均値と近似となっている施設においても老朽化の著しい施設があるため、磐梯町個別施設計画に基づいた長期的な維持管理を図り、適正な施設環境の整備を進めていく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人口の減少や高齢化率の上昇の反面、従来から立地している企業からの町税の収入割合が高いため、財政力指数は類似団体平均を若干であるが上回っている。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0" name="直線コネクタ 49"/>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1" name="テキスト ボックス 50"/>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2" name="直線コネクタ 51"/>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3" name="テキスト ボックス 52"/>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54" name="直線コネクタ 53"/>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55" name="テキスト ボックス 54"/>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6" name="直線コネクタ 55"/>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7" name="テキスト ボックス 56"/>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82550</xdr:rowOff>
    </xdr:from>
    <xdr:to xmlns:xdr="http://schemas.openxmlformats.org/drawingml/2006/spreadsheetDrawing">
      <xdr:col>23</xdr:col>
      <xdr:colOff>133350</xdr:colOff>
      <xdr:row>44</xdr:row>
      <xdr:rowOff>1905</xdr:rowOff>
    </xdr:to>
    <xdr:cxnSp macro="">
      <xdr:nvCxnSpPr>
        <xdr:cNvPr id="59" name="直線コネクタ 58"/>
        <xdr:cNvCxnSpPr/>
      </xdr:nvCxnSpPr>
      <xdr:spPr>
        <a:xfrm flipV="1">
          <a:off x="4953000" y="6254750"/>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146050</xdr:rowOff>
    </xdr:from>
    <xdr:ext cx="762000" cy="258445"/>
    <xdr:sp macro="" textlink="">
      <xdr:nvSpPr>
        <xdr:cNvPr id="60" name="財政力最小値テキスト"/>
        <xdr:cNvSpPr txBox="1"/>
      </xdr:nvSpPr>
      <xdr:spPr>
        <a:xfrm>
          <a:off x="5041900" y="7518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1905</xdr:rowOff>
    </xdr:from>
    <xdr:to xmlns:xdr="http://schemas.openxmlformats.org/drawingml/2006/spreadsheetDrawing">
      <xdr:col>24</xdr:col>
      <xdr:colOff>12700</xdr:colOff>
      <xdr:row>44</xdr:row>
      <xdr:rowOff>1905</xdr:rowOff>
    </xdr:to>
    <xdr:cxnSp macro="">
      <xdr:nvCxnSpPr>
        <xdr:cNvPr id="61" name="直線コネクタ 60"/>
        <xdr:cNvCxnSpPr/>
      </xdr:nvCxnSpPr>
      <xdr:spPr>
        <a:xfrm>
          <a:off x="4864100" y="754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169545</xdr:rowOff>
    </xdr:from>
    <xdr:ext cx="762000" cy="258445"/>
    <xdr:sp macro="" textlink="">
      <xdr:nvSpPr>
        <xdr:cNvPr id="62" name="財政力最大値テキスト"/>
        <xdr:cNvSpPr txBox="1"/>
      </xdr:nvSpPr>
      <xdr:spPr>
        <a:xfrm>
          <a:off x="50419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82550</xdr:rowOff>
    </xdr:from>
    <xdr:to xmlns:xdr="http://schemas.openxmlformats.org/drawingml/2006/spreadsheetDrawing">
      <xdr:col>24</xdr:col>
      <xdr:colOff>12700</xdr:colOff>
      <xdr:row>36</xdr:row>
      <xdr:rowOff>82550</xdr:rowOff>
    </xdr:to>
    <xdr:cxnSp macro="">
      <xdr:nvCxnSpPr>
        <xdr:cNvPr id="63" name="直線コネクタ 62"/>
        <xdr:cNvCxnSpPr/>
      </xdr:nvCxnSpPr>
      <xdr:spPr>
        <a:xfrm>
          <a:off x="4864100" y="625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34925</xdr:rowOff>
    </xdr:from>
    <xdr:to xmlns:xdr="http://schemas.openxmlformats.org/drawingml/2006/spreadsheetDrawing">
      <xdr:col>23</xdr:col>
      <xdr:colOff>133350</xdr:colOff>
      <xdr:row>43</xdr:row>
      <xdr:rowOff>34925</xdr:rowOff>
    </xdr:to>
    <xdr:cxnSp macro="">
      <xdr:nvCxnSpPr>
        <xdr:cNvPr id="64" name="直線コネクタ 63"/>
        <xdr:cNvCxnSpPr/>
      </xdr:nvCxnSpPr>
      <xdr:spPr>
        <a:xfrm>
          <a:off x="4114800" y="7407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139700</xdr:rowOff>
    </xdr:from>
    <xdr:ext cx="762000" cy="259080"/>
    <xdr:sp macro="" textlink="">
      <xdr:nvSpPr>
        <xdr:cNvPr id="65" name="財政力平均値テキスト"/>
        <xdr:cNvSpPr txBox="1"/>
      </xdr:nvSpPr>
      <xdr:spPr>
        <a:xfrm>
          <a:off x="5041900" y="7340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167640</xdr:rowOff>
    </xdr:from>
    <xdr:to xmlns:xdr="http://schemas.openxmlformats.org/drawingml/2006/spreadsheetDrawing">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34925</xdr:rowOff>
    </xdr:from>
    <xdr:to xmlns:xdr="http://schemas.openxmlformats.org/drawingml/2006/spreadsheetDrawing">
      <xdr:col>19</xdr:col>
      <xdr:colOff>133350</xdr:colOff>
      <xdr:row>43</xdr:row>
      <xdr:rowOff>40640</xdr:rowOff>
    </xdr:to>
    <xdr:cxnSp macro="">
      <xdr:nvCxnSpPr>
        <xdr:cNvPr id="67" name="直線コネクタ 66"/>
        <xdr:cNvCxnSpPr/>
      </xdr:nvCxnSpPr>
      <xdr:spPr>
        <a:xfrm flipV="1">
          <a:off x="3225800" y="74072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161290</xdr:rowOff>
    </xdr:from>
    <xdr:to xmlns:xdr="http://schemas.openxmlformats.org/drawingml/2006/spreadsheetDrawing">
      <xdr:col>19</xdr:col>
      <xdr:colOff>184150</xdr:colOff>
      <xdr:row>43</xdr:row>
      <xdr:rowOff>91440</xdr:rowOff>
    </xdr:to>
    <xdr:sp macro="" textlink="">
      <xdr:nvSpPr>
        <xdr:cNvPr id="68" name="フローチャート: 判断 67"/>
        <xdr:cNvSpPr/>
      </xdr:nvSpPr>
      <xdr:spPr>
        <a:xfrm>
          <a:off x="4064000" y="73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76835</xdr:rowOff>
    </xdr:from>
    <xdr:ext cx="736600" cy="258445"/>
    <xdr:sp macro="" textlink="">
      <xdr:nvSpPr>
        <xdr:cNvPr id="69" name="テキスト ボックス 68"/>
        <xdr:cNvSpPr txBox="1"/>
      </xdr:nvSpPr>
      <xdr:spPr>
        <a:xfrm>
          <a:off x="3733800" y="7449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40640</xdr:rowOff>
    </xdr:from>
    <xdr:to xmlns:xdr="http://schemas.openxmlformats.org/drawingml/2006/spreadsheetDrawing">
      <xdr:col>15</xdr:col>
      <xdr:colOff>82550</xdr:colOff>
      <xdr:row>43</xdr:row>
      <xdr:rowOff>46990</xdr:rowOff>
    </xdr:to>
    <xdr:cxnSp macro="">
      <xdr:nvCxnSpPr>
        <xdr:cNvPr id="70" name="直線コネクタ 69"/>
        <xdr:cNvCxnSpPr/>
      </xdr:nvCxnSpPr>
      <xdr:spPr>
        <a:xfrm flipV="1">
          <a:off x="2336800" y="74129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20320</xdr:rowOff>
    </xdr:from>
    <xdr:to xmlns:xdr="http://schemas.openxmlformats.org/drawingml/2006/spreadsheetDrawing">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106680</xdr:rowOff>
    </xdr:from>
    <xdr:ext cx="762000" cy="259080"/>
    <xdr:sp macro="" textlink="">
      <xdr:nvSpPr>
        <xdr:cNvPr id="72" name="テキスト ボックス 71"/>
        <xdr:cNvSpPr txBox="1"/>
      </xdr:nvSpPr>
      <xdr:spPr>
        <a:xfrm>
          <a:off x="2844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40640</xdr:rowOff>
    </xdr:from>
    <xdr:to xmlns:xdr="http://schemas.openxmlformats.org/drawingml/2006/spreadsheetDrawing">
      <xdr:col>11</xdr:col>
      <xdr:colOff>31750</xdr:colOff>
      <xdr:row>43</xdr:row>
      <xdr:rowOff>46990</xdr:rowOff>
    </xdr:to>
    <xdr:cxnSp macro="">
      <xdr:nvCxnSpPr>
        <xdr:cNvPr id="73" name="直線コネクタ 72"/>
        <xdr:cNvCxnSpPr/>
      </xdr:nvCxnSpPr>
      <xdr:spPr>
        <a:xfrm>
          <a:off x="1447800" y="74129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56515</xdr:rowOff>
    </xdr:from>
    <xdr:to xmlns:xdr="http://schemas.openxmlformats.org/drawingml/2006/spreadsheetDrawing">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143510</xdr:rowOff>
    </xdr:from>
    <xdr:ext cx="762000" cy="258445"/>
    <xdr:sp macro="" textlink="">
      <xdr:nvSpPr>
        <xdr:cNvPr id="75" name="テキスト ボックス 74"/>
        <xdr:cNvSpPr txBox="1"/>
      </xdr:nvSpPr>
      <xdr:spPr>
        <a:xfrm>
          <a:off x="1955800" y="751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32385</xdr:rowOff>
    </xdr:from>
    <xdr:to xmlns:xdr="http://schemas.openxmlformats.org/drawingml/2006/spreadsheetDrawing">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118745</xdr:rowOff>
    </xdr:from>
    <xdr:ext cx="762000" cy="259080"/>
    <xdr:sp macro="" textlink="">
      <xdr:nvSpPr>
        <xdr:cNvPr id="77" name="テキスト ボックス 76"/>
        <xdr:cNvSpPr txBox="1"/>
      </xdr:nvSpPr>
      <xdr:spPr>
        <a:xfrm>
          <a:off x="1066800" y="7491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78" name="テキスト ボックス 77"/>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79" name="テキスト ボックス 78"/>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0" name="テキスト ボックス 79"/>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1" name="テキスト ボックス 80"/>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2" name="テキスト ボックス 81"/>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83" name="楕円 82"/>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635</xdr:rowOff>
    </xdr:from>
    <xdr:ext cx="762000" cy="259080"/>
    <xdr:sp macro="" textlink="">
      <xdr:nvSpPr>
        <xdr:cNvPr id="84" name="財政力該当値テキスト"/>
        <xdr:cNvSpPr txBox="1"/>
      </xdr:nvSpPr>
      <xdr:spPr>
        <a:xfrm>
          <a:off x="50419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85" name="楕円 84"/>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86" name="テキスト ボックス 85"/>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161290</xdr:rowOff>
    </xdr:from>
    <xdr:to xmlns:xdr="http://schemas.openxmlformats.org/drawingml/2006/spreadsheetDrawing">
      <xdr:col>15</xdr:col>
      <xdr:colOff>133350</xdr:colOff>
      <xdr:row>43</xdr:row>
      <xdr:rowOff>91440</xdr:rowOff>
    </xdr:to>
    <xdr:sp macro="" textlink="">
      <xdr:nvSpPr>
        <xdr:cNvPr id="87" name="楕円 86"/>
        <xdr:cNvSpPr/>
      </xdr:nvSpPr>
      <xdr:spPr>
        <a:xfrm>
          <a:off x="3175000" y="7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102235</xdr:rowOff>
    </xdr:from>
    <xdr:ext cx="762000" cy="258445"/>
    <xdr:sp macro="" textlink="">
      <xdr:nvSpPr>
        <xdr:cNvPr id="88" name="テキスト ボックス 87"/>
        <xdr:cNvSpPr txBox="1"/>
      </xdr:nvSpPr>
      <xdr:spPr>
        <a:xfrm>
          <a:off x="2844800" y="7131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167640</xdr:rowOff>
    </xdr:from>
    <xdr:to xmlns:xdr="http://schemas.openxmlformats.org/drawingml/2006/spreadsheetDrawing">
      <xdr:col>11</xdr:col>
      <xdr:colOff>82550</xdr:colOff>
      <xdr:row>43</xdr:row>
      <xdr:rowOff>97790</xdr:rowOff>
    </xdr:to>
    <xdr:sp macro="" textlink="">
      <xdr:nvSpPr>
        <xdr:cNvPr id="89" name="楕円 88"/>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107950</xdr:rowOff>
    </xdr:from>
    <xdr:ext cx="762000" cy="259080"/>
    <xdr:sp macro="" textlink="">
      <xdr:nvSpPr>
        <xdr:cNvPr id="90" name="テキスト ボックス 89"/>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161290</xdr:rowOff>
    </xdr:from>
    <xdr:to xmlns:xdr="http://schemas.openxmlformats.org/drawingml/2006/spreadsheetDrawing">
      <xdr:col>7</xdr:col>
      <xdr:colOff>31750</xdr:colOff>
      <xdr:row>43</xdr:row>
      <xdr:rowOff>91440</xdr:rowOff>
    </xdr:to>
    <xdr:sp macro="" textlink="">
      <xdr:nvSpPr>
        <xdr:cNvPr id="91" name="楕円 90"/>
        <xdr:cNvSpPr/>
      </xdr:nvSpPr>
      <xdr:spPr>
        <a:xfrm>
          <a:off x="1397000" y="7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102235</xdr:rowOff>
    </xdr:from>
    <xdr:ext cx="762000" cy="258445"/>
    <xdr:sp macro="" textlink="">
      <xdr:nvSpPr>
        <xdr:cNvPr id="92" name="テキスト ボックス 91"/>
        <xdr:cNvSpPr txBox="1"/>
      </xdr:nvSpPr>
      <xdr:spPr>
        <a:xfrm>
          <a:off x="1066800" y="7131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4" name="テキスト ボックス 93"/>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5" name="テキスト ボックス 94"/>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年度との比で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96.3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％となった。近年建設事業に投資した起債の元本償還が開始されたことにより、公債費が増加したことが昨年度数値同様指標に大きな変化がない主な要因である。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数年間は公債費の高止まりが続くことや、既存施設の老朽化による維持補修費の増加、会計年度任用職員制度による人件費の増加が予想されることから、数値の悪化が懸念され、より一層無駄な経費の削減をはかり、効率的な行政運営に努めなければならない。</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6" name="テキスト ボックス 105"/>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7" name="直線コネクタ 106"/>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08" name="テキスト ボックス 107"/>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09" name="直線コネクタ 108"/>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0" name="テキスト ボックス 109"/>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1" name="直線コネクタ 110"/>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2" name="テキスト ボックス 111"/>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3" name="直線コネクタ 112"/>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4" name="テキスト ボックス 113"/>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5" name="直線コネクタ 114"/>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16" name="テキスト ボックス 115"/>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17" name="直線コネクタ 11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18" name="テキスト ボックス 11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112395</xdr:rowOff>
    </xdr:from>
    <xdr:to xmlns:xdr="http://schemas.openxmlformats.org/drawingml/2006/spreadsheetDrawing">
      <xdr:col>23</xdr:col>
      <xdr:colOff>133350</xdr:colOff>
      <xdr:row>67</xdr:row>
      <xdr:rowOff>99060</xdr:rowOff>
    </xdr:to>
    <xdr:cxnSp macro="">
      <xdr:nvCxnSpPr>
        <xdr:cNvPr id="120" name="直線コネクタ 119"/>
        <xdr:cNvCxnSpPr/>
      </xdr:nvCxnSpPr>
      <xdr:spPr>
        <a:xfrm flipV="1">
          <a:off x="4953000" y="10056495"/>
          <a:ext cx="0" cy="15297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71120</xdr:rowOff>
    </xdr:from>
    <xdr:ext cx="762000" cy="259080"/>
    <xdr:sp macro="" textlink="">
      <xdr:nvSpPr>
        <xdr:cNvPr id="121" name="財政構造の弾力性最小値テキスト"/>
        <xdr:cNvSpPr txBox="1"/>
      </xdr:nvSpPr>
      <xdr:spPr>
        <a:xfrm>
          <a:off x="5041900" y="1155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99060</xdr:rowOff>
    </xdr:from>
    <xdr:to xmlns:xdr="http://schemas.openxmlformats.org/drawingml/2006/spreadsheetDrawing">
      <xdr:col>24</xdr:col>
      <xdr:colOff>12700</xdr:colOff>
      <xdr:row>67</xdr:row>
      <xdr:rowOff>99060</xdr:rowOff>
    </xdr:to>
    <xdr:cxnSp macro="">
      <xdr:nvCxnSpPr>
        <xdr:cNvPr id="122" name="直線コネクタ 121"/>
        <xdr:cNvCxnSpPr/>
      </xdr:nvCxnSpPr>
      <xdr:spPr>
        <a:xfrm>
          <a:off x="4864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27305</xdr:rowOff>
    </xdr:from>
    <xdr:ext cx="762000" cy="259080"/>
    <xdr:sp macro="" textlink="">
      <xdr:nvSpPr>
        <xdr:cNvPr id="123" name="財政構造の弾力性最大値テキスト"/>
        <xdr:cNvSpPr txBox="1"/>
      </xdr:nvSpPr>
      <xdr:spPr>
        <a:xfrm>
          <a:off x="50419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112395</xdr:rowOff>
    </xdr:from>
    <xdr:to xmlns:xdr="http://schemas.openxmlformats.org/drawingml/2006/spreadsheetDrawing">
      <xdr:col>24</xdr:col>
      <xdr:colOff>12700</xdr:colOff>
      <xdr:row>58</xdr:row>
      <xdr:rowOff>112395</xdr:rowOff>
    </xdr:to>
    <xdr:cxnSp macro="">
      <xdr:nvCxnSpPr>
        <xdr:cNvPr id="124" name="直線コネクタ 123"/>
        <xdr:cNvCxnSpPr/>
      </xdr:nvCxnSpPr>
      <xdr:spPr>
        <a:xfrm>
          <a:off x="48641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24765</xdr:rowOff>
    </xdr:from>
    <xdr:to xmlns:xdr="http://schemas.openxmlformats.org/drawingml/2006/spreadsheetDrawing">
      <xdr:col>23</xdr:col>
      <xdr:colOff>133350</xdr:colOff>
      <xdr:row>66</xdr:row>
      <xdr:rowOff>48895</xdr:rowOff>
    </xdr:to>
    <xdr:cxnSp macro="">
      <xdr:nvCxnSpPr>
        <xdr:cNvPr id="125" name="直線コネクタ 124"/>
        <xdr:cNvCxnSpPr/>
      </xdr:nvCxnSpPr>
      <xdr:spPr>
        <a:xfrm flipV="1">
          <a:off x="4114800" y="1134046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97790</xdr:rowOff>
    </xdr:from>
    <xdr:ext cx="762000" cy="258445"/>
    <xdr:sp macro="" textlink="">
      <xdr:nvSpPr>
        <xdr:cNvPr id="126" name="財政構造の弾力性平均値テキスト"/>
        <xdr:cNvSpPr txBox="1"/>
      </xdr:nvSpPr>
      <xdr:spPr>
        <a:xfrm>
          <a:off x="5041900" y="10556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80645</xdr:rowOff>
    </xdr:from>
    <xdr:to xmlns:xdr="http://schemas.openxmlformats.org/drawingml/2006/spreadsheetDrawing">
      <xdr:col>23</xdr:col>
      <xdr:colOff>184150</xdr:colOff>
      <xdr:row>63</xdr:row>
      <xdr:rowOff>10795</xdr:rowOff>
    </xdr:to>
    <xdr:sp macro="" textlink="">
      <xdr:nvSpPr>
        <xdr:cNvPr id="127" name="フローチャート: 判断 126"/>
        <xdr:cNvSpPr/>
      </xdr:nvSpPr>
      <xdr:spPr>
        <a:xfrm>
          <a:off x="4902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70485</xdr:rowOff>
    </xdr:from>
    <xdr:to xmlns:xdr="http://schemas.openxmlformats.org/drawingml/2006/spreadsheetDrawing">
      <xdr:col>19</xdr:col>
      <xdr:colOff>133350</xdr:colOff>
      <xdr:row>66</xdr:row>
      <xdr:rowOff>48895</xdr:rowOff>
    </xdr:to>
    <xdr:cxnSp macro="">
      <xdr:nvCxnSpPr>
        <xdr:cNvPr id="128" name="直線コネクタ 127"/>
        <xdr:cNvCxnSpPr/>
      </xdr:nvCxnSpPr>
      <xdr:spPr>
        <a:xfrm>
          <a:off x="3225800" y="1121473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32385</xdr:rowOff>
    </xdr:from>
    <xdr:to xmlns:xdr="http://schemas.openxmlformats.org/drawingml/2006/spreadsheetDrawing">
      <xdr:col>19</xdr:col>
      <xdr:colOff>184150</xdr:colOff>
      <xdr:row>62</xdr:row>
      <xdr:rowOff>133985</xdr:rowOff>
    </xdr:to>
    <xdr:sp macro="" textlink="">
      <xdr:nvSpPr>
        <xdr:cNvPr id="129" name="フローチャート: 判断 128"/>
        <xdr:cNvSpPr/>
      </xdr:nvSpPr>
      <xdr:spPr>
        <a:xfrm>
          <a:off x="4064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144145</xdr:rowOff>
    </xdr:from>
    <xdr:ext cx="736600" cy="258445"/>
    <xdr:sp macro="" textlink="">
      <xdr:nvSpPr>
        <xdr:cNvPr id="130" name="テキスト ボックス 129"/>
        <xdr:cNvSpPr txBox="1"/>
      </xdr:nvSpPr>
      <xdr:spPr>
        <a:xfrm>
          <a:off x="3733800" y="1043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102235</xdr:rowOff>
    </xdr:from>
    <xdr:to xmlns:xdr="http://schemas.openxmlformats.org/drawingml/2006/spreadsheetDrawing">
      <xdr:col>15</xdr:col>
      <xdr:colOff>82550</xdr:colOff>
      <xdr:row>65</xdr:row>
      <xdr:rowOff>70485</xdr:rowOff>
    </xdr:to>
    <xdr:cxnSp macro="">
      <xdr:nvCxnSpPr>
        <xdr:cNvPr id="131" name="直線コネクタ 130"/>
        <xdr:cNvCxnSpPr/>
      </xdr:nvCxnSpPr>
      <xdr:spPr>
        <a:xfrm>
          <a:off x="2336800" y="1107503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36830</xdr:rowOff>
    </xdr:from>
    <xdr:to xmlns:xdr="http://schemas.openxmlformats.org/drawingml/2006/spreadsheetDrawing">
      <xdr:col>15</xdr:col>
      <xdr:colOff>133350</xdr:colOff>
      <xdr:row>62</xdr:row>
      <xdr:rowOff>138430</xdr:rowOff>
    </xdr:to>
    <xdr:sp macro="" textlink="">
      <xdr:nvSpPr>
        <xdr:cNvPr id="132" name="フローチャート: 判断 131"/>
        <xdr:cNvSpPr/>
      </xdr:nvSpPr>
      <xdr:spPr>
        <a:xfrm>
          <a:off x="31750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148590</xdr:rowOff>
    </xdr:from>
    <xdr:ext cx="762000" cy="259080"/>
    <xdr:sp macro="" textlink="">
      <xdr:nvSpPr>
        <xdr:cNvPr id="133" name="テキスト ボックス 132"/>
        <xdr:cNvSpPr txBox="1"/>
      </xdr:nvSpPr>
      <xdr:spPr>
        <a:xfrm>
          <a:off x="2844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44450</xdr:rowOff>
    </xdr:from>
    <xdr:to xmlns:xdr="http://schemas.openxmlformats.org/drawingml/2006/spreadsheetDrawing">
      <xdr:col>11</xdr:col>
      <xdr:colOff>31750</xdr:colOff>
      <xdr:row>64</xdr:row>
      <xdr:rowOff>102235</xdr:rowOff>
    </xdr:to>
    <xdr:cxnSp macro="">
      <xdr:nvCxnSpPr>
        <xdr:cNvPr id="134" name="直線コネクタ 133"/>
        <xdr:cNvCxnSpPr/>
      </xdr:nvCxnSpPr>
      <xdr:spPr>
        <a:xfrm>
          <a:off x="1447800" y="110172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107315</xdr:rowOff>
    </xdr:from>
    <xdr:to xmlns:xdr="http://schemas.openxmlformats.org/drawingml/2006/spreadsheetDrawing">
      <xdr:col>11</xdr:col>
      <xdr:colOff>82550</xdr:colOff>
      <xdr:row>62</xdr:row>
      <xdr:rowOff>37465</xdr:rowOff>
    </xdr:to>
    <xdr:sp macro="" textlink="">
      <xdr:nvSpPr>
        <xdr:cNvPr id="135" name="フローチャート: 判断 134"/>
        <xdr:cNvSpPr/>
      </xdr:nvSpPr>
      <xdr:spPr>
        <a:xfrm>
          <a:off x="2286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47625</xdr:rowOff>
    </xdr:from>
    <xdr:ext cx="762000" cy="259080"/>
    <xdr:sp macro="" textlink="">
      <xdr:nvSpPr>
        <xdr:cNvPr id="136" name="テキスト ボックス 135"/>
        <xdr:cNvSpPr txBox="1"/>
      </xdr:nvSpPr>
      <xdr:spPr>
        <a:xfrm>
          <a:off x="1955800" y="1033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49530</xdr:rowOff>
    </xdr:from>
    <xdr:to xmlns:xdr="http://schemas.openxmlformats.org/drawingml/2006/spreadsheetDrawing">
      <xdr:col>7</xdr:col>
      <xdr:colOff>31750</xdr:colOff>
      <xdr:row>61</xdr:row>
      <xdr:rowOff>151130</xdr:rowOff>
    </xdr:to>
    <xdr:sp macro="" textlink="">
      <xdr:nvSpPr>
        <xdr:cNvPr id="137" name="フローチャート: 判断 136"/>
        <xdr:cNvSpPr/>
      </xdr:nvSpPr>
      <xdr:spPr>
        <a:xfrm>
          <a:off x="1397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161290</xdr:rowOff>
    </xdr:from>
    <xdr:ext cx="762000" cy="259080"/>
    <xdr:sp macro="" textlink="">
      <xdr:nvSpPr>
        <xdr:cNvPr id="138" name="テキスト ボックス 137"/>
        <xdr:cNvSpPr txBox="1"/>
      </xdr:nvSpPr>
      <xdr:spPr>
        <a:xfrm>
          <a:off x="1066800" y="1027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39" name="テキスト ボックス 13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0" name="テキスト ボックス 13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1" name="テキスト ボックス 14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2" name="テキスト ボックス 14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3" name="テキスト ボックス 14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145415</xdr:rowOff>
    </xdr:from>
    <xdr:to xmlns:xdr="http://schemas.openxmlformats.org/drawingml/2006/spreadsheetDrawing">
      <xdr:col>23</xdr:col>
      <xdr:colOff>184150</xdr:colOff>
      <xdr:row>66</xdr:row>
      <xdr:rowOff>75565</xdr:rowOff>
    </xdr:to>
    <xdr:sp macro="" textlink="">
      <xdr:nvSpPr>
        <xdr:cNvPr id="144" name="楕円 143"/>
        <xdr:cNvSpPr/>
      </xdr:nvSpPr>
      <xdr:spPr>
        <a:xfrm>
          <a:off x="4902200" y="112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117475</xdr:rowOff>
    </xdr:from>
    <xdr:ext cx="762000" cy="259080"/>
    <xdr:sp macro="" textlink="">
      <xdr:nvSpPr>
        <xdr:cNvPr id="145" name="財政構造の弾力性該当値テキスト"/>
        <xdr:cNvSpPr txBox="1"/>
      </xdr:nvSpPr>
      <xdr:spPr>
        <a:xfrm>
          <a:off x="50419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169545</xdr:rowOff>
    </xdr:from>
    <xdr:to xmlns:xdr="http://schemas.openxmlformats.org/drawingml/2006/spreadsheetDrawing">
      <xdr:col>19</xdr:col>
      <xdr:colOff>184150</xdr:colOff>
      <xdr:row>66</xdr:row>
      <xdr:rowOff>99695</xdr:rowOff>
    </xdr:to>
    <xdr:sp macro="" textlink="">
      <xdr:nvSpPr>
        <xdr:cNvPr id="146" name="楕円 145"/>
        <xdr:cNvSpPr/>
      </xdr:nvSpPr>
      <xdr:spPr>
        <a:xfrm>
          <a:off x="4064000" y="113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84455</xdr:rowOff>
    </xdr:from>
    <xdr:ext cx="736600" cy="259080"/>
    <xdr:sp macro="" textlink="">
      <xdr:nvSpPr>
        <xdr:cNvPr id="147" name="テキスト ボックス 146"/>
        <xdr:cNvSpPr txBox="1"/>
      </xdr:nvSpPr>
      <xdr:spPr>
        <a:xfrm>
          <a:off x="3733800" y="11400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19685</xdr:rowOff>
    </xdr:from>
    <xdr:to xmlns:xdr="http://schemas.openxmlformats.org/drawingml/2006/spreadsheetDrawing">
      <xdr:col>15</xdr:col>
      <xdr:colOff>133350</xdr:colOff>
      <xdr:row>65</xdr:row>
      <xdr:rowOff>121285</xdr:rowOff>
    </xdr:to>
    <xdr:sp macro="" textlink="">
      <xdr:nvSpPr>
        <xdr:cNvPr id="148" name="楕円 147"/>
        <xdr:cNvSpPr/>
      </xdr:nvSpPr>
      <xdr:spPr>
        <a:xfrm>
          <a:off x="3175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106045</xdr:rowOff>
    </xdr:from>
    <xdr:ext cx="762000" cy="259080"/>
    <xdr:sp macro="" textlink="">
      <xdr:nvSpPr>
        <xdr:cNvPr id="149" name="テキスト ボックス 148"/>
        <xdr:cNvSpPr txBox="1"/>
      </xdr:nvSpPr>
      <xdr:spPr>
        <a:xfrm>
          <a:off x="2844800" y="11250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52070</xdr:rowOff>
    </xdr:from>
    <xdr:to xmlns:xdr="http://schemas.openxmlformats.org/drawingml/2006/spreadsheetDrawing">
      <xdr:col>11</xdr:col>
      <xdr:colOff>82550</xdr:colOff>
      <xdr:row>64</xdr:row>
      <xdr:rowOff>153035</xdr:rowOff>
    </xdr:to>
    <xdr:sp macro="" textlink="">
      <xdr:nvSpPr>
        <xdr:cNvPr id="150" name="楕円 149"/>
        <xdr:cNvSpPr/>
      </xdr:nvSpPr>
      <xdr:spPr>
        <a:xfrm>
          <a:off x="22860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137795</xdr:rowOff>
    </xdr:from>
    <xdr:ext cx="762000" cy="259080"/>
    <xdr:sp macro="" textlink="">
      <xdr:nvSpPr>
        <xdr:cNvPr id="151" name="テキスト ボックス 150"/>
        <xdr:cNvSpPr txBox="1"/>
      </xdr:nvSpPr>
      <xdr:spPr>
        <a:xfrm>
          <a:off x="1955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165100</xdr:rowOff>
    </xdr:from>
    <xdr:to xmlns:xdr="http://schemas.openxmlformats.org/drawingml/2006/spreadsheetDrawing">
      <xdr:col>7</xdr:col>
      <xdr:colOff>31750</xdr:colOff>
      <xdr:row>64</xdr:row>
      <xdr:rowOff>95250</xdr:rowOff>
    </xdr:to>
    <xdr:sp macro="" textlink="">
      <xdr:nvSpPr>
        <xdr:cNvPr id="152" name="楕円 151"/>
        <xdr:cNvSpPr/>
      </xdr:nvSpPr>
      <xdr:spPr>
        <a:xfrm>
          <a:off x="13970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80010</xdr:rowOff>
    </xdr:from>
    <xdr:ext cx="762000" cy="259080"/>
    <xdr:sp macro="" textlink="">
      <xdr:nvSpPr>
        <xdr:cNvPr id="153" name="テキスト ボックス 152"/>
        <xdr:cNvSpPr txBox="1"/>
      </xdr:nvSpPr>
      <xdr:spPr>
        <a:xfrm>
          <a:off x="1066800" y="1105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5" name="テキスト ボックス 15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6" name="テキスト ボックス 15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[381,489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年度比で人口１人当たりで約</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千円の減となり、財政改革の効果が現われてきたともいえるが、類似団体と比較してまだ約</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千円高い状況となっているので、今後も更なる事務事業の見直しや人員配置の効率化を図り、能率的な行政運営を図っていきたい。</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67" name="テキスト ボックス 16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68" name="直線コネクタ 16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69" name="テキスト ボックス 16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0" name="直線コネクタ 16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1" name="テキスト ボックス 170"/>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2" name="直線コネクタ 17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3" name="テキスト ボックス 172"/>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4" name="直線コネクタ 17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5" name="テキスト ボックス 17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6" name="直線コネクタ 17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77" name="テキスト ボックス 17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78" name="直線コネクタ 17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79" name="テキスト ボックス 17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0" name="直線コネクタ 17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1" name="テキスト ボックス 18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89535</xdr:rowOff>
    </xdr:from>
    <xdr:to xmlns:xdr="http://schemas.openxmlformats.org/drawingml/2006/spreadsheetDrawing">
      <xdr:col>23</xdr:col>
      <xdr:colOff>133350</xdr:colOff>
      <xdr:row>89</xdr:row>
      <xdr:rowOff>72390</xdr:rowOff>
    </xdr:to>
    <xdr:cxnSp macro="">
      <xdr:nvCxnSpPr>
        <xdr:cNvPr id="184" name="直線コネクタ 183"/>
        <xdr:cNvCxnSpPr/>
      </xdr:nvCxnSpPr>
      <xdr:spPr>
        <a:xfrm flipV="1">
          <a:off x="4953000" y="13976985"/>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44450</xdr:rowOff>
    </xdr:from>
    <xdr:ext cx="762000" cy="259080"/>
    <xdr:sp macro="" textlink="">
      <xdr:nvSpPr>
        <xdr:cNvPr id="185" name="人件費・物件費等の状況最小値テキスト"/>
        <xdr:cNvSpPr txBox="1"/>
      </xdr:nvSpPr>
      <xdr:spPr>
        <a:xfrm>
          <a:off x="5041900" y="1530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72390</xdr:rowOff>
    </xdr:from>
    <xdr:to xmlns:xdr="http://schemas.openxmlformats.org/drawingml/2006/spreadsheetDrawing">
      <xdr:col>24</xdr:col>
      <xdr:colOff>12700</xdr:colOff>
      <xdr:row>89</xdr:row>
      <xdr:rowOff>72390</xdr:rowOff>
    </xdr:to>
    <xdr:cxnSp macro="">
      <xdr:nvCxnSpPr>
        <xdr:cNvPr id="186" name="直線コネクタ 185"/>
        <xdr:cNvCxnSpPr/>
      </xdr:nvCxnSpPr>
      <xdr:spPr>
        <a:xfrm>
          <a:off x="4864100" y="1533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4445</xdr:rowOff>
    </xdr:from>
    <xdr:ext cx="762000" cy="259080"/>
    <xdr:sp macro="" textlink="">
      <xdr:nvSpPr>
        <xdr:cNvPr id="187" name="人件費・物件費等の状況最大値テキスト"/>
        <xdr:cNvSpPr txBox="1"/>
      </xdr:nvSpPr>
      <xdr:spPr>
        <a:xfrm>
          <a:off x="504190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89535</xdr:rowOff>
    </xdr:from>
    <xdr:to xmlns:xdr="http://schemas.openxmlformats.org/drawingml/2006/spreadsheetDrawing">
      <xdr:col>24</xdr:col>
      <xdr:colOff>12700</xdr:colOff>
      <xdr:row>81</xdr:row>
      <xdr:rowOff>89535</xdr:rowOff>
    </xdr:to>
    <xdr:cxnSp macro="">
      <xdr:nvCxnSpPr>
        <xdr:cNvPr id="188" name="直線コネクタ 187"/>
        <xdr:cNvCxnSpPr/>
      </xdr:nvCxnSpPr>
      <xdr:spPr>
        <a:xfrm>
          <a:off x="4864100" y="1397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122555</xdr:rowOff>
    </xdr:from>
    <xdr:to xmlns:xdr="http://schemas.openxmlformats.org/drawingml/2006/spreadsheetDrawing">
      <xdr:col>23</xdr:col>
      <xdr:colOff>133350</xdr:colOff>
      <xdr:row>82</xdr:row>
      <xdr:rowOff>123190</xdr:rowOff>
    </xdr:to>
    <xdr:cxnSp macro="">
      <xdr:nvCxnSpPr>
        <xdr:cNvPr id="189" name="直線コネクタ 188"/>
        <xdr:cNvCxnSpPr/>
      </xdr:nvCxnSpPr>
      <xdr:spPr>
        <a:xfrm flipV="1">
          <a:off x="4114800" y="141814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73660</xdr:rowOff>
    </xdr:from>
    <xdr:ext cx="762000" cy="259080"/>
    <xdr:sp macro="" textlink="">
      <xdr:nvSpPr>
        <xdr:cNvPr id="190" name="人件費・物件費等の状況平均値テキスト"/>
        <xdr:cNvSpPr txBox="1"/>
      </xdr:nvSpPr>
      <xdr:spPr>
        <a:xfrm>
          <a:off x="5041900" y="13961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57150</xdr:rowOff>
    </xdr:from>
    <xdr:to xmlns:xdr="http://schemas.openxmlformats.org/drawingml/2006/spreadsheetDrawing">
      <xdr:col>23</xdr:col>
      <xdr:colOff>184150</xdr:colOff>
      <xdr:row>82</xdr:row>
      <xdr:rowOff>158750</xdr:rowOff>
    </xdr:to>
    <xdr:sp macro="" textlink="">
      <xdr:nvSpPr>
        <xdr:cNvPr id="191" name="フローチャート: 判断 190"/>
        <xdr:cNvSpPr/>
      </xdr:nvSpPr>
      <xdr:spPr>
        <a:xfrm>
          <a:off x="4902200" y="1411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123190</xdr:rowOff>
    </xdr:from>
    <xdr:to xmlns:xdr="http://schemas.openxmlformats.org/drawingml/2006/spreadsheetDrawing">
      <xdr:col>19</xdr:col>
      <xdr:colOff>133350</xdr:colOff>
      <xdr:row>82</xdr:row>
      <xdr:rowOff>140970</xdr:rowOff>
    </xdr:to>
    <xdr:cxnSp macro="">
      <xdr:nvCxnSpPr>
        <xdr:cNvPr id="192" name="直線コネクタ 191"/>
        <xdr:cNvCxnSpPr/>
      </xdr:nvCxnSpPr>
      <xdr:spPr>
        <a:xfrm flipV="1">
          <a:off x="3225800" y="141820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56515</xdr:rowOff>
    </xdr:from>
    <xdr:to xmlns:xdr="http://schemas.openxmlformats.org/drawingml/2006/spreadsheetDrawing">
      <xdr:col>19</xdr:col>
      <xdr:colOff>184150</xdr:colOff>
      <xdr:row>82</xdr:row>
      <xdr:rowOff>158115</xdr:rowOff>
    </xdr:to>
    <xdr:sp macro="" textlink="">
      <xdr:nvSpPr>
        <xdr:cNvPr id="193" name="フローチャート: 判断 192"/>
        <xdr:cNvSpPr/>
      </xdr:nvSpPr>
      <xdr:spPr>
        <a:xfrm>
          <a:off x="4064000" y="141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168275</xdr:rowOff>
    </xdr:from>
    <xdr:ext cx="736600" cy="258445"/>
    <xdr:sp macro="" textlink="">
      <xdr:nvSpPr>
        <xdr:cNvPr id="194" name="テキスト ボックス 193"/>
        <xdr:cNvSpPr txBox="1"/>
      </xdr:nvSpPr>
      <xdr:spPr>
        <a:xfrm>
          <a:off x="3733800" y="13884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134620</xdr:rowOff>
    </xdr:from>
    <xdr:to xmlns:xdr="http://schemas.openxmlformats.org/drawingml/2006/spreadsheetDrawing">
      <xdr:col>15</xdr:col>
      <xdr:colOff>82550</xdr:colOff>
      <xdr:row>82</xdr:row>
      <xdr:rowOff>140970</xdr:rowOff>
    </xdr:to>
    <xdr:cxnSp macro="">
      <xdr:nvCxnSpPr>
        <xdr:cNvPr id="195" name="直線コネクタ 194"/>
        <xdr:cNvCxnSpPr/>
      </xdr:nvCxnSpPr>
      <xdr:spPr>
        <a:xfrm>
          <a:off x="2336800" y="141935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41275</xdr:rowOff>
    </xdr:from>
    <xdr:to xmlns:xdr="http://schemas.openxmlformats.org/drawingml/2006/spreadsheetDrawing">
      <xdr:col>15</xdr:col>
      <xdr:colOff>133350</xdr:colOff>
      <xdr:row>82</xdr:row>
      <xdr:rowOff>143510</xdr:rowOff>
    </xdr:to>
    <xdr:sp macro="" textlink="">
      <xdr:nvSpPr>
        <xdr:cNvPr id="196" name="フローチャート: 判断 195"/>
        <xdr:cNvSpPr/>
      </xdr:nvSpPr>
      <xdr:spPr>
        <a:xfrm>
          <a:off x="3175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153035</xdr:rowOff>
    </xdr:from>
    <xdr:ext cx="762000" cy="259080"/>
    <xdr:sp macro="" textlink="">
      <xdr:nvSpPr>
        <xdr:cNvPr id="197" name="テキスト ボックス 196"/>
        <xdr:cNvSpPr txBox="1"/>
      </xdr:nvSpPr>
      <xdr:spPr>
        <a:xfrm>
          <a:off x="2844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101600</xdr:rowOff>
    </xdr:from>
    <xdr:to xmlns:xdr="http://schemas.openxmlformats.org/drawingml/2006/spreadsheetDrawing">
      <xdr:col>11</xdr:col>
      <xdr:colOff>31750</xdr:colOff>
      <xdr:row>82</xdr:row>
      <xdr:rowOff>134620</xdr:rowOff>
    </xdr:to>
    <xdr:cxnSp macro="">
      <xdr:nvCxnSpPr>
        <xdr:cNvPr id="198" name="直線コネクタ 197"/>
        <xdr:cNvCxnSpPr/>
      </xdr:nvCxnSpPr>
      <xdr:spPr>
        <a:xfrm>
          <a:off x="1447800" y="141605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22860</xdr:rowOff>
    </xdr:from>
    <xdr:to xmlns:xdr="http://schemas.openxmlformats.org/drawingml/2006/spreadsheetDrawing">
      <xdr:col>11</xdr:col>
      <xdr:colOff>82550</xdr:colOff>
      <xdr:row>82</xdr:row>
      <xdr:rowOff>124460</xdr:rowOff>
    </xdr:to>
    <xdr:sp macro="" textlink="">
      <xdr:nvSpPr>
        <xdr:cNvPr id="199" name="フローチャート: 判断 198"/>
        <xdr:cNvSpPr/>
      </xdr:nvSpPr>
      <xdr:spPr>
        <a:xfrm>
          <a:off x="22860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134620</xdr:rowOff>
    </xdr:from>
    <xdr:ext cx="762000" cy="258445"/>
    <xdr:sp macro="" textlink="">
      <xdr:nvSpPr>
        <xdr:cNvPr id="200" name="テキスト ボックス 199"/>
        <xdr:cNvSpPr txBox="1"/>
      </xdr:nvSpPr>
      <xdr:spPr>
        <a:xfrm>
          <a:off x="1955800" y="1385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169545</xdr:rowOff>
    </xdr:from>
    <xdr:to xmlns:xdr="http://schemas.openxmlformats.org/drawingml/2006/spreadsheetDrawing">
      <xdr:col>7</xdr:col>
      <xdr:colOff>31750</xdr:colOff>
      <xdr:row>82</xdr:row>
      <xdr:rowOff>99695</xdr:rowOff>
    </xdr:to>
    <xdr:sp macro="" textlink="">
      <xdr:nvSpPr>
        <xdr:cNvPr id="201" name="フローチャート: 判断 200"/>
        <xdr:cNvSpPr/>
      </xdr:nvSpPr>
      <xdr:spPr>
        <a:xfrm>
          <a:off x="1397000" y="1405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109855</xdr:rowOff>
    </xdr:from>
    <xdr:ext cx="762000" cy="258445"/>
    <xdr:sp macro="" textlink="">
      <xdr:nvSpPr>
        <xdr:cNvPr id="202" name="テキスト ボックス 201"/>
        <xdr:cNvSpPr txBox="1"/>
      </xdr:nvSpPr>
      <xdr:spPr>
        <a:xfrm>
          <a:off x="1066800" y="13825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317,540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71755</xdr:rowOff>
    </xdr:from>
    <xdr:to xmlns:xdr="http://schemas.openxmlformats.org/drawingml/2006/spreadsheetDrawing">
      <xdr:col>23</xdr:col>
      <xdr:colOff>184150</xdr:colOff>
      <xdr:row>83</xdr:row>
      <xdr:rowOff>1905</xdr:rowOff>
    </xdr:to>
    <xdr:sp macro="" textlink="">
      <xdr:nvSpPr>
        <xdr:cNvPr id="208" name="楕円 207"/>
        <xdr:cNvSpPr/>
      </xdr:nvSpPr>
      <xdr:spPr>
        <a:xfrm>
          <a:off x="4902200" y="141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43815</xdr:rowOff>
    </xdr:from>
    <xdr:ext cx="762000" cy="258445"/>
    <xdr:sp macro="" textlink="">
      <xdr:nvSpPr>
        <xdr:cNvPr id="209" name="人件費・物件費等の状況該当値テキスト"/>
        <xdr:cNvSpPr txBox="1"/>
      </xdr:nvSpPr>
      <xdr:spPr>
        <a:xfrm>
          <a:off x="5041900" y="1410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381,489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72390</xdr:rowOff>
    </xdr:from>
    <xdr:to xmlns:xdr="http://schemas.openxmlformats.org/drawingml/2006/spreadsheetDrawing">
      <xdr:col>19</xdr:col>
      <xdr:colOff>184150</xdr:colOff>
      <xdr:row>83</xdr:row>
      <xdr:rowOff>2540</xdr:rowOff>
    </xdr:to>
    <xdr:sp macro="" textlink="">
      <xdr:nvSpPr>
        <xdr:cNvPr id="210" name="楕円 209"/>
        <xdr:cNvSpPr/>
      </xdr:nvSpPr>
      <xdr:spPr>
        <a:xfrm>
          <a:off x="40640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158750</xdr:rowOff>
    </xdr:from>
    <xdr:ext cx="736600" cy="259080"/>
    <xdr:sp macro="" textlink="">
      <xdr:nvSpPr>
        <xdr:cNvPr id="211" name="テキスト ボックス 210"/>
        <xdr:cNvSpPr txBox="1"/>
      </xdr:nvSpPr>
      <xdr:spPr>
        <a:xfrm>
          <a:off x="3733800" y="14217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90170</xdr:rowOff>
    </xdr:from>
    <xdr:to xmlns:xdr="http://schemas.openxmlformats.org/drawingml/2006/spreadsheetDrawing">
      <xdr:col>15</xdr:col>
      <xdr:colOff>133350</xdr:colOff>
      <xdr:row>83</xdr:row>
      <xdr:rowOff>20320</xdr:rowOff>
    </xdr:to>
    <xdr:sp macro="" textlink="">
      <xdr:nvSpPr>
        <xdr:cNvPr id="212" name="楕円 211"/>
        <xdr:cNvSpPr/>
      </xdr:nvSpPr>
      <xdr:spPr>
        <a:xfrm>
          <a:off x="31750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5080</xdr:rowOff>
    </xdr:from>
    <xdr:ext cx="762000" cy="259080"/>
    <xdr:sp macro="" textlink="">
      <xdr:nvSpPr>
        <xdr:cNvPr id="213" name="テキスト ボックス 212"/>
        <xdr:cNvSpPr txBox="1"/>
      </xdr:nvSpPr>
      <xdr:spPr>
        <a:xfrm>
          <a:off x="2844800" y="1423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397,166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83820</xdr:rowOff>
    </xdr:from>
    <xdr:to xmlns:xdr="http://schemas.openxmlformats.org/drawingml/2006/spreadsheetDrawing">
      <xdr:col>11</xdr:col>
      <xdr:colOff>82550</xdr:colOff>
      <xdr:row>83</xdr:row>
      <xdr:rowOff>13970</xdr:rowOff>
    </xdr:to>
    <xdr:sp macro="" textlink="">
      <xdr:nvSpPr>
        <xdr:cNvPr id="214" name="楕円 213"/>
        <xdr:cNvSpPr/>
      </xdr:nvSpPr>
      <xdr:spPr>
        <a:xfrm>
          <a:off x="22860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170815</xdr:rowOff>
    </xdr:from>
    <xdr:ext cx="762000" cy="258445"/>
    <xdr:sp macro="" textlink="">
      <xdr:nvSpPr>
        <xdr:cNvPr id="215" name="テキスト ボックス 214"/>
        <xdr:cNvSpPr txBox="1"/>
      </xdr:nvSpPr>
      <xdr:spPr>
        <a:xfrm>
          <a:off x="1955800" y="14229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392,165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50800</xdr:rowOff>
    </xdr:from>
    <xdr:to xmlns:xdr="http://schemas.openxmlformats.org/drawingml/2006/spreadsheetDrawing">
      <xdr:col>7</xdr:col>
      <xdr:colOff>31750</xdr:colOff>
      <xdr:row>82</xdr:row>
      <xdr:rowOff>152400</xdr:rowOff>
    </xdr:to>
    <xdr:sp macro="" textlink="">
      <xdr:nvSpPr>
        <xdr:cNvPr id="216" name="楕円 215"/>
        <xdr:cNvSpPr/>
      </xdr:nvSpPr>
      <xdr:spPr>
        <a:xfrm>
          <a:off x="13970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137160</xdr:rowOff>
    </xdr:from>
    <xdr:ext cx="762000" cy="259080"/>
    <xdr:sp macro="" textlink="">
      <xdr:nvSpPr>
        <xdr:cNvPr id="217" name="テキスト ボックス 216"/>
        <xdr:cNvSpPr txBox="1"/>
      </xdr:nvSpPr>
      <xdr:spPr>
        <a:xfrm>
          <a:off x="1066800" y="1419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年度比で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97.1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となった。主な要因は、経験年数階層の変動及び職種間異動の影響によるもの。</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職員年齢構成の偏在や平均年齢の上昇により、類似団体平均を上回っているが、地域の実情に応じた適正な給与管理に努めている。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今後は、職務・職責に応じた給与構造への転換を図るなど、給与の適正化に努めなければならない。</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3" name="直線コネクタ 23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4" name="テキスト ボックス 233"/>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5" name="直線コネクタ 23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6" name="テキスト ボックス 235"/>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7" name="直線コネクタ 23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8" name="テキスト ボックス 23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39" name="直線コネクタ 23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0" name="テキスト ボックス 23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1" name="直線コネクタ 24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2" name="テキスト ボックス 24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4" name="テキスト ボックス 24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15240</xdr:rowOff>
    </xdr:from>
    <xdr:to xmlns:xdr="http://schemas.openxmlformats.org/drawingml/2006/spreadsheetDrawing">
      <xdr:col>81</xdr:col>
      <xdr:colOff>44450</xdr:colOff>
      <xdr:row>89</xdr:row>
      <xdr:rowOff>93980</xdr:rowOff>
    </xdr:to>
    <xdr:cxnSp macro="">
      <xdr:nvCxnSpPr>
        <xdr:cNvPr id="246" name="直線コネクタ 245"/>
        <xdr:cNvCxnSpPr/>
      </xdr:nvCxnSpPr>
      <xdr:spPr>
        <a:xfrm flipV="1">
          <a:off x="17018000" y="1407414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2000" cy="258445"/>
    <xdr:sp macro="" textlink="">
      <xdr:nvSpPr>
        <xdr:cNvPr id="247" name="給与水準   （国との比較）最小値テキスト"/>
        <xdr:cNvSpPr txBox="1"/>
      </xdr:nvSpPr>
      <xdr:spPr>
        <a:xfrm>
          <a:off x="17106900" y="1532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48" name="直線コネクタ 247"/>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101600</xdr:rowOff>
    </xdr:from>
    <xdr:ext cx="762000" cy="259080"/>
    <xdr:sp macro="" textlink="">
      <xdr:nvSpPr>
        <xdr:cNvPr id="249" name="給与水準   （国との比較）最大値テキスト"/>
        <xdr:cNvSpPr txBox="1"/>
      </xdr:nvSpPr>
      <xdr:spPr>
        <a:xfrm>
          <a:off x="17106900" y="1381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15240</xdr:rowOff>
    </xdr:from>
    <xdr:to xmlns:xdr="http://schemas.openxmlformats.org/drawingml/2006/spreadsheetDrawing">
      <xdr:col>81</xdr:col>
      <xdr:colOff>133350</xdr:colOff>
      <xdr:row>82</xdr:row>
      <xdr:rowOff>15240</xdr:rowOff>
    </xdr:to>
    <xdr:cxnSp macro="">
      <xdr:nvCxnSpPr>
        <xdr:cNvPr id="250" name="直線コネクタ 249"/>
        <xdr:cNvCxnSpPr/>
      </xdr:nvCxnSpPr>
      <xdr:spPr>
        <a:xfrm>
          <a:off x="16929100" y="1407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48260</xdr:rowOff>
    </xdr:from>
    <xdr:to xmlns:xdr="http://schemas.openxmlformats.org/drawingml/2006/spreadsheetDrawing">
      <xdr:col>81</xdr:col>
      <xdr:colOff>44450</xdr:colOff>
      <xdr:row>88</xdr:row>
      <xdr:rowOff>88265</xdr:rowOff>
    </xdr:to>
    <xdr:cxnSp macro="">
      <xdr:nvCxnSpPr>
        <xdr:cNvPr id="251" name="直線コネクタ 250"/>
        <xdr:cNvCxnSpPr/>
      </xdr:nvCxnSpPr>
      <xdr:spPr>
        <a:xfrm>
          <a:off x="16179800" y="151358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64770</xdr:rowOff>
    </xdr:from>
    <xdr:ext cx="762000" cy="258445"/>
    <xdr:sp macro="" textlink="">
      <xdr:nvSpPr>
        <xdr:cNvPr id="252" name="給与水準   （国との比較）平均値テキスト"/>
        <xdr:cNvSpPr txBox="1"/>
      </xdr:nvSpPr>
      <xdr:spPr>
        <a:xfrm>
          <a:off x="17106900" y="148094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48260</xdr:rowOff>
    </xdr:from>
    <xdr:to xmlns:xdr="http://schemas.openxmlformats.org/drawingml/2006/spreadsheetDrawing">
      <xdr:col>81</xdr:col>
      <xdr:colOff>95250</xdr:colOff>
      <xdr:row>87</xdr:row>
      <xdr:rowOff>149860</xdr:rowOff>
    </xdr:to>
    <xdr:sp macro="" textlink="">
      <xdr:nvSpPr>
        <xdr:cNvPr id="253" name="フローチャート: 判断 252"/>
        <xdr:cNvSpPr/>
      </xdr:nvSpPr>
      <xdr:spPr>
        <a:xfrm>
          <a:off x="16967200" y="1496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48260</xdr:rowOff>
    </xdr:from>
    <xdr:to xmlns:xdr="http://schemas.openxmlformats.org/drawingml/2006/spreadsheetDrawing">
      <xdr:col>77</xdr:col>
      <xdr:colOff>44450</xdr:colOff>
      <xdr:row>88</xdr:row>
      <xdr:rowOff>153035</xdr:rowOff>
    </xdr:to>
    <xdr:cxnSp macro="">
      <xdr:nvCxnSpPr>
        <xdr:cNvPr id="254" name="直線コネクタ 253"/>
        <xdr:cNvCxnSpPr/>
      </xdr:nvCxnSpPr>
      <xdr:spPr>
        <a:xfrm flipV="1">
          <a:off x="15290800" y="151358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40640</xdr:rowOff>
    </xdr:from>
    <xdr:to xmlns:xdr="http://schemas.openxmlformats.org/drawingml/2006/spreadsheetDrawing">
      <xdr:col>77</xdr:col>
      <xdr:colOff>95250</xdr:colOff>
      <xdr:row>87</xdr:row>
      <xdr:rowOff>141605</xdr:rowOff>
    </xdr:to>
    <xdr:sp macro="" textlink="">
      <xdr:nvSpPr>
        <xdr:cNvPr id="255" name="フローチャート: 判断 254"/>
        <xdr:cNvSpPr/>
      </xdr:nvSpPr>
      <xdr:spPr>
        <a:xfrm>
          <a:off x="16129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151765</xdr:rowOff>
    </xdr:from>
    <xdr:ext cx="736600" cy="259080"/>
    <xdr:sp macro="" textlink="">
      <xdr:nvSpPr>
        <xdr:cNvPr id="256" name="テキスト ボックス 255"/>
        <xdr:cNvSpPr txBox="1"/>
      </xdr:nvSpPr>
      <xdr:spPr>
        <a:xfrm>
          <a:off x="15798800" y="14725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153035</xdr:rowOff>
    </xdr:from>
    <xdr:to xmlns:xdr="http://schemas.openxmlformats.org/drawingml/2006/spreadsheetDrawing">
      <xdr:col>72</xdr:col>
      <xdr:colOff>203200</xdr:colOff>
      <xdr:row>88</xdr:row>
      <xdr:rowOff>168910</xdr:rowOff>
    </xdr:to>
    <xdr:cxnSp macro="">
      <xdr:nvCxnSpPr>
        <xdr:cNvPr id="257" name="直線コネクタ 256"/>
        <xdr:cNvCxnSpPr/>
      </xdr:nvCxnSpPr>
      <xdr:spPr>
        <a:xfrm flipV="1">
          <a:off x="14401800" y="152406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40640</xdr:rowOff>
    </xdr:from>
    <xdr:to xmlns:xdr="http://schemas.openxmlformats.org/drawingml/2006/spreadsheetDrawing">
      <xdr:col>73</xdr:col>
      <xdr:colOff>44450</xdr:colOff>
      <xdr:row>87</xdr:row>
      <xdr:rowOff>141605</xdr:rowOff>
    </xdr:to>
    <xdr:sp macro="" textlink="">
      <xdr:nvSpPr>
        <xdr:cNvPr id="258" name="フローチャート: 判断 257"/>
        <xdr:cNvSpPr/>
      </xdr:nvSpPr>
      <xdr:spPr>
        <a:xfrm>
          <a:off x="15240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151765</xdr:rowOff>
    </xdr:from>
    <xdr:ext cx="762000" cy="259080"/>
    <xdr:sp macro="" textlink="">
      <xdr:nvSpPr>
        <xdr:cNvPr id="259" name="テキスト ボックス 258"/>
        <xdr:cNvSpPr txBox="1"/>
      </xdr:nvSpPr>
      <xdr:spPr>
        <a:xfrm>
          <a:off x="14909800" y="147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168910</xdr:rowOff>
    </xdr:from>
    <xdr:to xmlns:xdr="http://schemas.openxmlformats.org/drawingml/2006/spreadsheetDrawing">
      <xdr:col>68</xdr:col>
      <xdr:colOff>152400</xdr:colOff>
      <xdr:row>89</xdr:row>
      <xdr:rowOff>29845</xdr:rowOff>
    </xdr:to>
    <xdr:cxnSp macro="">
      <xdr:nvCxnSpPr>
        <xdr:cNvPr id="260" name="直線コネクタ 259"/>
        <xdr:cNvCxnSpPr/>
      </xdr:nvCxnSpPr>
      <xdr:spPr>
        <a:xfrm flipV="1">
          <a:off x="13512800" y="15256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15875</xdr:rowOff>
    </xdr:from>
    <xdr:to xmlns:xdr="http://schemas.openxmlformats.org/drawingml/2006/spreadsheetDrawing">
      <xdr:col>68</xdr:col>
      <xdr:colOff>203200</xdr:colOff>
      <xdr:row>87</xdr:row>
      <xdr:rowOff>117475</xdr:rowOff>
    </xdr:to>
    <xdr:sp macro="" textlink="">
      <xdr:nvSpPr>
        <xdr:cNvPr id="261" name="フローチャート: 判断 260"/>
        <xdr:cNvSpPr/>
      </xdr:nvSpPr>
      <xdr:spPr>
        <a:xfrm>
          <a:off x="14351000" y="1493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127635</xdr:rowOff>
    </xdr:from>
    <xdr:ext cx="762000" cy="259080"/>
    <xdr:sp macro="" textlink="">
      <xdr:nvSpPr>
        <xdr:cNvPr id="262" name="テキスト ボックス 261"/>
        <xdr:cNvSpPr txBox="1"/>
      </xdr:nvSpPr>
      <xdr:spPr>
        <a:xfrm>
          <a:off x="14020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32385</xdr:rowOff>
    </xdr:from>
    <xdr:to xmlns:xdr="http://schemas.openxmlformats.org/drawingml/2006/spreadsheetDrawing">
      <xdr:col>64</xdr:col>
      <xdr:colOff>152400</xdr:colOff>
      <xdr:row>87</xdr:row>
      <xdr:rowOff>133985</xdr:rowOff>
    </xdr:to>
    <xdr:sp macro="" textlink="">
      <xdr:nvSpPr>
        <xdr:cNvPr id="263" name="フローチャート: 判断 262"/>
        <xdr:cNvSpPr/>
      </xdr:nvSpPr>
      <xdr:spPr>
        <a:xfrm>
          <a:off x="13462000" y="1494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144145</xdr:rowOff>
    </xdr:from>
    <xdr:ext cx="762000" cy="258445"/>
    <xdr:sp macro="" textlink="">
      <xdr:nvSpPr>
        <xdr:cNvPr id="264" name="テキスト ボックス 263"/>
        <xdr:cNvSpPr txBox="1"/>
      </xdr:nvSpPr>
      <xdr:spPr>
        <a:xfrm>
          <a:off x="13131800" y="14717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37465</xdr:rowOff>
    </xdr:from>
    <xdr:to xmlns:xdr="http://schemas.openxmlformats.org/drawingml/2006/spreadsheetDrawing">
      <xdr:col>81</xdr:col>
      <xdr:colOff>95250</xdr:colOff>
      <xdr:row>88</xdr:row>
      <xdr:rowOff>139065</xdr:rowOff>
    </xdr:to>
    <xdr:sp macro="" textlink="">
      <xdr:nvSpPr>
        <xdr:cNvPr id="270" name="楕円 269"/>
        <xdr:cNvSpPr/>
      </xdr:nvSpPr>
      <xdr:spPr>
        <a:xfrm>
          <a:off x="16967200" y="151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9525</xdr:rowOff>
    </xdr:from>
    <xdr:ext cx="762000" cy="258445"/>
    <xdr:sp macro="" textlink="">
      <xdr:nvSpPr>
        <xdr:cNvPr id="271" name="給与水準   （国との比較）該当値テキスト"/>
        <xdr:cNvSpPr txBox="1"/>
      </xdr:nvSpPr>
      <xdr:spPr>
        <a:xfrm>
          <a:off x="17106900" y="1509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168910</xdr:rowOff>
    </xdr:from>
    <xdr:to xmlns:xdr="http://schemas.openxmlformats.org/drawingml/2006/spreadsheetDrawing">
      <xdr:col>77</xdr:col>
      <xdr:colOff>95250</xdr:colOff>
      <xdr:row>88</xdr:row>
      <xdr:rowOff>99060</xdr:rowOff>
    </xdr:to>
    <xdr:sp macro="" textlink="">
      <xdr:nvSpPr>
        <xdr:cNvPr id="272" name="楕円 271"/>
        <xdr:cNvSpPr/>
      </xdr:nvSpPr>
      <xdr:spPr>
        <a:xfrm>
          <a:off x="16129000" y="150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83820</xdr:rowOff>
    </xdr:from>
    <xdr:ext cx="736600" cy="259080"/>
    <xdr:sp macro="" textlink="">
      <xdr:nvSpPr>
        <xdr:cNvPr id="273" name="テキスト ボックス 272"/>
        <xdr:cNvSpPr txBox="1"/>
      </xdr:nvSpPr>
      <xdr:spPr>
        <a:xfrm>
          <a:off x="15798800" y="1517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102235</xdr:rowOff>
    </xdr:from>
    <xdr:to xmlns:xdr="http://schemas.openxmlformats.org/drawingml/2006/spreadsheetDrawing">
      <xdr:col>73</xdr:col>
      <xdr:colOff>44450</xdr:colOff>
      <xdr:row>89</xdr:row>
      <xdr:rowOff>32385</xdr:rowOff>
    </xdr:to>
    <xdr:sp macro="" textlink="">
      <xdr:nvSpPr>
        <xdr:cNvPr id="274" name="楕円 273"/>
        <xdr:cNvSpPr/>
      </xdr:nvSpPr>
      <xdr:spPr>
        <a:xfrm>
          <a:off x="15240000" y="15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17780</xdr:rowOff>
    </xdr:from>
    <xdr:ext cx="762000" cy="258445"/>
    <xdr:sp macro="" textlink="">
      <xdr:nvSpPr>
        <xdr:cNvPr id="275" name="テキスト ボックス 274"/>
        <xdr:cNvSpPr txBox="1"/>
      </xdr:nvSpPr>
      <xdr:spPr>
        <a:xfrm>
          <a:off x="14909800" y="15276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118110</xdr:rowOff>
    </xdr:from>
    <xdr:to xmlns:xdr="http://schemas.openxmlformats.org/drawingml/2006/spreadsheetDrawing">
      <xdr:col>68</xdr:col>
      <xdr:colOff>203200</xdr:colOff>
      <xdr:row>89</xdr:row>
      <xdr:rowOff>48260</xdr:rowOff>
    </xdr:to>
    <xdr:sp macro="" textlink="">
      <xdr:nvSpPr>
        <xdr:cNvPr id="276" name="楕円 275"/>
        <xdr:cNvSpPr/>
      </xdr:nvSpPr>
      <xdr:spPr>
        <a:xfrm>
          <a:off x="14351000" y="15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33020</xdr:rowOff>
    </xdr:from>
    <xdr:ext cx="762000" cy="259080"/>
    <xdr:sp macro="" textlink="">
      <xdr:nvSpPr>
        <xdr:cNvPr id="277" name="テキスト ボックス 276"/>
        <xdr:cNvSpPr txBox="1"/>
      </xdr:nvSpPr>
      <xdr:spPr>
        <a:xfrm>
          <a:off x="14020800" y="1529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150495</xdr:rowOff>
    </xdr:from>
    <xdr:to xmlns:xdr="http://schemas.openxmlformats.org/drawingml/2006/spreadsheetDrawing">
      <xdr:col>64</xdr:col>
      <xdr:colOff>152400</xdr:colOff>
      <xdr:row>89</xdr:row>
      <xdr:rowOff>80645</xdr:rowOff>
    </xdr:to>
    <xdr:sp macro="" textlink="">
      <xdr:nvSpPr>
        <xdr:cNvPr id="278" name="楕円 277"/>
        <xdr:cNvSpPr/>
      </xdr:nvSpPr>
      <xdr:spPr>
        <a:xfrm>
          <a:off x="13462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65405</xdr:rowOff>
    </xdr:from>
    <xdr:ext cx="762000" cy="258445"/>
    <xdr:sp macro="" textlink="">
      <xdr:nvSpPr>
        <xdr:cNvPr id="279" name="テキスト ボックス 278"/>
        <xdr:cNvSpPr txBox="1"/>
      </xdr:nvSpPr>
      <xdr:spPr>
        <a:xfrm>
          <a:off x="131318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1" name="テキスト ボックス 28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2" name="テキスト ボックス 28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[20.62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年度との比で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ポイントの減の</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20.62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となったものの、類似団体平均を若干上回っている状況にある。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行政需要の増加等に伴い事務量は増嵩の傾向にあるが、業務の効率化を図り職員数の適正管理に努める。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5" name="テキスト ボックス 29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296" name="直線コネクタ 295"/>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297" name="テキスト ボックス 296"/>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298" name="直線コネクタ 297"/>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299" name="テキスト ボックス 298"/>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0" name="直線コネクタ 299"/>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1" name="テキスト ボックス 300"/>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2" name="直線コネクタ 301"/>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03" name="テキスト ボックス 302"/>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4" name="直線コネクタ 30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49530</xdr:rowOff>
    </xdr:from>
    <xdr:to xmlns:xdr="http://schemas.openxmlformats.org/drawingml/2006/spreadsheetDrawing">
      <xdr:col>81</xdr:col>
      <xdr:colOff>44450</xdr:colOff>
      <xdr:row>67</xdr:row>
      <xdr:rowOff>99695</xdr:rowOff>
    </xdr:to>
    <xdr:cxnSp macro="">
      <xdr:nvCxnSpPr>
        <xdr:cNvPr id="306" name="直線コネクタ 305"/>
        <xdr:cNvCxnSpPr/>
      </xdr:nvCxnSpPr>
      <xdr:spPr>
        <a:xfrm flipV="1">
          <a:off x="17018000" y="10336530"/>
          <a:ext cx="0" cy="1250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71755</xdr:rowOff>
    </xdr:from>
    <xdr:ext cx="762000" cy="259080"/>
    <xdr:sp macro="" textlink="">
      <xdr:nvSpPr>
        <xdr:cNvPr id="307" name="定員管理の状況最小値テキスト"/>
        <xdr:cNvSpPr txBox="1"/>
      </xdr:nvSpPr>
      <xdr:spPr>
        <a:xfrm>
          <a:off x="17106900" y="1155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99695</xdr:rowOff>
    </xdr:from>
    <xdr:to xmlns:xdr="http://schemas.openxmlformats.org/drawingml/2006/spreadsheetDrawing">
      <xdr:col>81</xdr:col>
      <xdr:colOff>133350</xdr:colOff>
      <xdr:row>67</xdr:row>
      <xdr:rowOff>99695</xdr:rowOff>
    </xdr:to>
    <xdr:cxnSp macro="">
      <xdr:nvCxnSpPr>
        <xdr:cNvPr id="308" name="直線コネクタ 307"/>
        <xdr:cNvCxnSpPr/>
      </xdr:nvCxnSpPr>
      <xdr:spPr>
        <a:xfrm>
          <a:off x="16929100" y="1158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135890</xdr:rowOff>
    </xdr:from>
    <xdr:ext cx="762000" cy="259080"/>
    <xdr:sp macro="" textlink="">
      <xdr:nvSpPr>
        <xdr:cNvPr id="309" name="定員管理の状況最大値テキスト"/>
        <xdr:cNvSpPr txBox="1"/>
      </xdr:nvSpPr>
      <xdr:spPr>
        <a:xfrm>
          <a:off x="17106900" y="1007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49530</xdr:rowOff>
    </xdr:from>
    <xdr:to xmlns:xdr="http://schemas.openxmlformats.org/drawingml/2006/spreadsheetDrawing">
      <xdr:col>81</xdr:col>
      <xdr:colOff>133350</xdr:colOff>
      <xdr:row>60</xdr:row>
      <xdr:rowOff>49530</xdr:rowOff>
    </xdr:to>
    <xdr:cxnSp macro="">
      <xdr:nvCxnSpPr>
        <xdr:cNvPr id="310" name="直線コネクタ 309"/>
        <xdr:cNvCxnSpPr/>
      </xdr:nvCxnSpPr>
      <xdr:spPr>
        <a:xfrm>
          <a:off x="16929100" y="1033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110490</xdr:rowOff>
    </xdr:from>
    <xdr:to xmlns:xdr="http://schemas.openxmlformats.org/drawingml/2006/spreadsheetDrawing">
      <xdr:col>81</xdr:col>
      <xdr:colOff>44450</xdr:colOff>
      <xdr:row>61</xdr:row>
      <xdr:rowOff>115570</xdr:rowOff>
    </xdr:to>
    <xdr:cxnSp macro="">
      <xdr:nvCxnSpPr>
        <xdr:cNvPr id="311" name="直線コネクタ 310"/>
        <xdr:cNvCxnSpPr/>
      </xdr:nvCxnSpPr>
      <xdr:spPr>
        <a:xfrm flipV="1">
          <a:off x="16179800" y="105689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52070</xdr:rowOff>
    </xdr:from>
    <xdr:ext cx="762000" cy="258445"/>
    <xdr:sp macro="" textlink="">
      <xdr:nvSpPr>
        <xdr:cNvPr id="312" name="定員管理の状況平均値テキスト"/>
        <xdr:cNvSpPr txBox="1"/>
      </xdr:nvSpPr>
      <xdr:spPr>
        <a:xfrm>
          <a:off x="17106900" y="103390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34925</xdr:rowOff>
    </xdr:from>
    <xdr:to xmlns:xdr="http://schemas.openxmlformats.org/drawingml/2006/spreadsheetDrawing">
      <xdr:col>81</xdr:col>
      <xdr:colOff>95250</xdr:colOff>
      <xdr:row>61</xdr:row>
      <xdr:rowOff>136525</xdr:rowOff>
    </xdr:to>
    <xdr:sp macro="" textlink="">
      <xdr:nvSpPr>
        <xdr:cNvPr id="313" name="フローチャート: 判断 312"/>
        <xdr:cNvSpPr/>
      </xdr:nvSpPr>
      <xdr:spPr>
        <a:xfrm>
          <a:off x="169672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115570</xdr:rowOff>
    </xdr:from>
    <xdr:to xmlns:xdr="http://schemas.openxmlformats.org/drawingml/2006/spreadsheetDrawing">
      <xdr:col>77</xdr:col>
      <xdr:colOff>44450</xdr:colOff>
      <xdr:row>61</xdr:row>
      <xdr:rowOff>118110</xdr:rowOff>
    </xdr:to>
    <xdr:cxnSp macro="">
      <xdr:nvCxnSpPr>
        <xdr:cNvPr id="314" name="直線コネクタ 313"/>
        <xdr:cNvCxnSpPr/>
      </xdr:nvCxnSpPr>
      <xdr:spPr>
        <a:xfrm flipV="1">
          <a:off x="15290800" y="10574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27305</xdr:rowOff>
    </xdr:from>
    <xdr:to xmlns:xdr="http://schemas.openxmlformats.org/drawingml/2006/spreadsheetDrawing">
      <xdr:col>77</xdr:col>
      <xdr:colOff>95250</xdr:colOff>
      <xdr:row>61</xdr:row>
      <xdr:rowOff>128905</xdr:rowOff>
    </xdr:to>
    <xdr:sp macro="" textlink="">
      <xdr:nvSpPr>
        <xdr:cNvPr id="315" name="フローチャート: 判断 314"/>
        <xdr:cNvSpPr/>
      </xdr:nvSpPr>
      <xdr:spPr>
        <a:xfrm>
          <a:off x="161290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139065</xdr:rowOff>
    </xdr:from>
    <xdr:ext cx="736600" cy="259080"/>
    <xdr:sp macro="" textlink="">
      <xdr:nvSpPr>
        <xdr:cNvPr id="316" name="テキスト ボックス 315"/>
        <xdr:cNvSpPr txBox="1"/>
      </xdr:nvSpPr>
      <xdr:spPr>
        <a:xfrm>
          <a:off x="15798800" y="10254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118110</xdr:rowOff>
    </xdr:from>
    <xdr:to xmlns:xdr="http://schemas.openxmlformats.org/drawingml/2006/spreadsheetDrawing">
      <xdr:col>72</xdr:col>
      <xdr:colOff>203200</xdr:colOff>
      <xdr:row>61</xdr:row>
      <xdr:rowOff>122555</xdr:rowOff>
    </xdr:to>
    <xdr:cxnSp macro="">
      <xdr:nvCxnSpPr>
        <xdr:cNvPr id="317" name="直線コネクタ 316"/>
        <xdr:cNvCxnSpPr/>
      </xdr:nvCxnSpPr>
      <xdr:spPr>
        <a:xfrm flipV="1">
          <a:off x="14401800" y="10576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17780</xdr:rowOff>
    </xdr:from>
    <xdr:to xmlns:xdr="http://schemas.openxmlformats.org/drawingml/2006/spreadsheetDrawing">
      <xdr:col>73</xdr:col>
      <xdr:colOff>44450</xdr:colOff>
      <xdr:row>61</xdr:row>
      <xdr:rowOff>118745</xdr:rowOff>
    </xdr:to>
    <xdr:sp macro="" textlink="">
      <xdr:nvSpPr>
        <xdr:cNvPr id="318" name="フローチャート: 判断 317"/>
        <xdr:cNvSpPr/>
      </xdr:nvSpPr>
      <xdr:spPr>
        <a:xfrm>
          <a:off x="15240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128905</xdr:rowOff>
    </xdr:from>
    <xdr:ext cx="762000" cy="259080"/>
    <xdr:sp macro="" textlink="">
      <xdr:nvSpPr>
        <xdr:cNvPr id="319" name="テキスト ボックス 318"/>
        <xdr:cNvSpPr txBox="1"/>
      </xdr:nvSpPr>
      <xdr:spPr>
        <a:xfrm>
          <a:off x="14909800" y="1024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118110</xdr:rowOff>
    </xdr:from>
    <xdr:to xmlns:xdr="http://schemas.openxmlformats.org/drawingml/2006/spreadsheetDrawing">
      <xdr:col>68</xdr:col>
      <xdr:colOff>152400</xdr:colOff>
      <xdr:row>61</xdr:row>
      <xdr:rowOff>122555</xdr:rowOff>
    </xdr:to>
    <xdr:cxnSp macro="">
      <xdr:nvCxnSpPr>
        <xdr:cNvPr id="320" name="直線コネクタ 319"/>
        <xdr:cNvCxnSpPr/>
      </xdr:nvCxnSpPr>
      <xdr:spPr>
        <a:xfrm>
          <a:off x="13512800" y="10576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6985</xdr:rowOff>
    </xdr:from>
    <xdr:to xmlns:xdr="http://schemas.openxmlformats.org/drawingml/2006/spreadsheetDrawing">
      <xdr:col>68</xdr:col>
      <xdr:colOff>203200</xdr:colOff>
      <xdr:row>61</xdr:row>
      <xdr:rowOff>109220</xdr:rowOff>
    </xdr:to>
    <xdr:sp macro="" textlink="">
      <xdr:nvSpPr>
        <xdr:cNvPr id="321" name="フローチャート: 判断 320"/>
        <xdr:cNvSpPr/>
      </xdr:nvSpPr>
      <xdr:spPr>
        <a:xfrm>
          <a:off x="14351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119380</xdr:rowOff>
    </xdr:from>
    <xdr:ext cx="762000" cy="259080"/>
    <xdr:sp macro="" textlink="">
      <xdr:nvSpPr>
        <xdr:cNvPr id="322" name="テキスト ボックス 321"/>
        <xdr:cNvSpPr txBox="1"/>
      </xdr:nvSpPr>
      <xdr:spPr>
        <a:xfrm>
          <a:off x="140208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137795</xdr:rowOff>
    </xdr:from>
    <xdr:to xmlns:xdr="http://schemas.openxmlformats.org/drawingml/2006/spreadsheetDrawing">
      <xdr:col>64</xdr:col>
      <xdr:colOff>152400</xdr:colOff>
      <xdr:row>61</xdr:row>
      <xdr:rowOff>67945</xdr:rowOff>
    </xdr:to>
    <xdr:sp macro="" textlink="">
      <xdr:nvSpPr>
        <xdr:cNvPr id="323" name="フローチャート: 判断 322"/>
        <xdr:cNvSpPr/>
      </xdr:nvSpPr>
      <xdr:spPr>
        <a:xfrm>
          <a:off x="134620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78105</xdr:rowOff>
    </xdr:from>
    <xdr:ext cx="762000" cy="258445"/>
    <xdr:sp macro="" textlink="">
      <xdr:nvSpPr>
        <xdr:cNvPr id="324" name="テキスト ボックス 323"/>
        <xdr:cNvSpPr txBox="1"/>
      </xdr:nvSpPr>
      <xdr:spPr>
        <a:xfrm>
          <a:off x="13131800" y="1019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5" name="テキスト ボックス 324"/>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26" name="テキスト ボックス 325"/>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27" name="テキスト ボックス 326"/>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28" name="テキスト ボックス 327"/>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29" name="テキスト ボックス 328"/>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59690</xdr:rowOff>
    </xdr:from>
    <xdr:to xmlns:xdr="http://schemas.openxmlformats.org/drawingml/2006/spreadsheetDrawing">
      <xdr:col>81</xdr:col>
      <xdr:colOff>95250</xdr:colOff>
      <xdr:row>61</xdr:row>
      <xdr:rowOff>161290</xdr:rowOff>
    </xdr:to>
    <xdr:sp macro="" textlink="">
      <xdr:nvSpPr>
        <xdr:cNvPr id="330" name="楕円 329"/>
        <xdr:cNvSpPr/>
      </xdr:nvSpPr>
      <xdr:spPr>
        <a:xfrm>
          <a:off x="169672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31750</xdr:rowOff>
    </xdr:from>
    <xdr:ext cx="762000" cy="258445"/>
    <xdr:sp macro="" textlink="">
      <xdr:nvSpPr>
        <xdr:cNvPr id="331" name="定員管理の状況該当値テキスト"/>
        <xdr:cNvSpPr txBox="1"/>
      </xdr:nvSpPr>
      <xdr:spPr>
        <a:xfrm>
          <a:off x="17106900" y="10490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64770</xdr:rowOff>
    </xdr:from>
    <xdr:to xmlns:xdr="http://schemas.openxmlformats.org/drawingml/2006/spreadsheetDrawing">
      <xdr:col>77</xdr:col>
      <xdr:colOff>95250</xdr:colOff>
      <xdr:row>61</xdr:row>
      <xdr:rowOff>166370</xdr:rowOff>
    </xdr:to>
    <xdr:sp macro="" textlink="">
      <xdr:nvSpPr>
        <xdr:cNvPr id="332" name="楕円 331"/>
        <xdr:cNvSpPr/>
      </xdr:nvSpPr>
      <xdr:spPr>
        <a:xfrm>
          <a:off x="16129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151130</xdr:rowOff>
    </xdr:from>
    <xdr:ext cx="736600" cy="259080"/>
    <xdr:sp macro="" textlink="">
      <xdr:nvSpPr>
        <xdr:cNvPr id="333" name="テキスト ボックス 332"/>
        <xdr:cNvSpPr txBox="1"/>
      </xdr:nvSpPr>
      <xdr:spPr>
        <a:xfrm>
          <a:off x="15798800" y="1060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67310</xdr:rowOff>
    </xdr:from>
    <xdr:to xmlns:xdr="http://schemas.openxmlformats.org/drawingml/2006/spreadsheetDrawing">
      <xdr:col>73</xdr:col>
      <xdr:colOff>44450</xdr:colOff>
      <xdr:row>61</xdr:row>
      <xdr:rowOff>168910</xdr:rowOff>
    </xdr:to>
    <xdr:sp macro="" textlink="">
      <xdr:nvSpPr>
        <xdr:cNvPr id="334" name="楕円 333"/>
        <xdr:cNvSpPr/>
      </xdr:nvSpPr>
      <xdr:spPr>
        <a:xfrm>
          <a:off x="152400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153670</xdr:rowOff>
    </xdr:from>
    <xdr:ext cx="762000" cy="259080"/>
    <xdr:sp macro="" textlink="">
      <xdr:nvSpPr>
        <xdr:cNvPr id="335" name="テキスト ボックス 334"/>
        <xdr:cNvSpPr txBox="1"/>
      </xdr:nvSpPr>
      <xdr:spPr>
        <a:xfrm>
          <a:off x="14909800" y="1061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71755</xdr:rowOff>
    </xdr:from>
    <xdr:to xmlns:xdr="http://schemas.openxmlformats.org/drawingml/2006/spreadsheetDrawing">
      <xdr:col>68</xdr:col>
      <xdr:colOff>203200</xdr:colOff>
      <xdr:row>62</xdr:row>
      <xdr:rowOff>1905</xdr:rowOff>
    </xdr:to>
    <xdr:sp macro="" textlink="">
      <xdr:nvSpPr>
        <xdr:cNvPr id="336" name="楕円 335"/>
        <xdr:cNvSpPr/>
      </xdr:nvSpPr>
      <xdr:spPr>
        <a:xfrm>
          <a:off x="143510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158115</xdr:rowOff>
    </xdr:from>
    <xdr:ext cx="762000" cy="258445"/>
    <xdr:sp macro="" textlink="">
      <xdr:nvSpPr>
        <xdr:cNvPr id="337" name="テキスト ボックス 336"/>
        <xdr:cNvSpPr txBox="1"/>
      </xdr:nvSpPr>
      <xdr:spPr>
        <a:xfrm>
          <a:off x="14020800" y="10616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67310</xdr:rowOff>
    </xdr:from>
    <xdr:to xmlns:xdr="http://schemas.openxmlformats.org/drawingml/2006/spreadsheetDrawing">
      <xdr:col>64</xdr:col>
      <xdr:colOff>152400</xdr:colOff>
      <xdr:row>61</xdr:row>
      <xdr:rowOff>168910</xdr:rowOff>
    </xdr:to>
    <xdr:sp macro="" textlink="">
      <xdr:nvSpPr>
        <xdr:cNvPr id="338" name="楕円 337"/>
        <xdr:cNvSpPr/>
      </xdr:nvSpPr>
      <xdr:spPr>
        <a:xfrm>
          <a:off x="134620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153670</xdr:rowOff>
    </xdr:from>
    <xdr:ext cx="762000" cy="259080"/>
    <xdr:sp macro="" textlink="">
      <xdr:nvSpPr>
        <xdr:cNvPr id="339" name="テキスト ボックス 338"/>
        <xdr:cNvSpPr txBox="1"/>
      </xdr:nvSpPr>
      <xdr:spPr>
        <a:xfrm>
          <a:off x="13131800" y="1061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2" name="テキスト ボックス 341"/>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年度との比で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要因は、分子の値が元利償還金の増加により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63,780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千円増加したことである。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算出の分母となる標準税収入額等と普通交付税額の平衡化が保たれるならば急激な数値の変動はないと思われるが、分子の値において近年投資した普通建設事業分の元金償還が開始されたことにより、元利償還金の額が増加しており、交付税措置があるとしても実質公債費比率は今後も徐々に上昇すると見込ま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このため、財政規模にあった公債管理を図るべく、事業計画を見直し、新規借入の抑制を図る必要がある。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57" name="テキスト ボックス 35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59" name="テキスト ボックス 358"/>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1" name="テキスト ボックス 360"/>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3" name="テキスト ボックス 362"/>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5" name="直線コネクタ 36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44</xdr:row>
      <xdr:rowOff>132715</xdr:rowOff>
    </xdr:to>
    <xdr:cxnSp macro="">
      <xdr:nvCxnSpPr>
        <xdr:cNvPr id="367" name="直線コネクタ 366"/>
        <xdr:cNvCxnSpPr/>
      </xdr:nvCxnSpPr>
      <xdr:spPr>
        <a:xfrm flipV="1">
          <a:off x="17018000" y="6341745"/>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104775</xdr:rowOff>
    </xdr:from>
    <xdr:ext cx="762000" cy="259080"/>
    <xdr:sp macro="" textlink="">
      <xdr:nvSpPr>
        <xdr:cNvPr id="368" name="公債費負担の状況最小値テキスト"/>
        <xdr:cNvSpPr txBox="1"/>
      </xdr:nvSpPr>
      <xdr:spPr>
        <a:xfrm>
          <a:off x="17106900" y="764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132715</xdr:rowOff>
    </xdr:from>
    <xdr:to xmlns:xdr="http://schemas.openxmlformats.org/drawingml/2006/spreadsheetDrawing">
      <xdr:col>81</xdr:col>
      <xdr:colOff>133350</xdr:colOff>
      <xdr:row>44</xdr:row>
      <xdr:rowOff>132715</xdr:rowOff>
    </xdr:to>
    <xdr:cxnSp macro="">
      <xdr:nvCxnSpPr>
        <xdr:cNvPr id="369" name="直線コネクタ 368"/>
        <xdr:cNvCxnSpPr/>
      </xdr:nvCxnSpPr>
      <xdr:spPr>
        <a:xfrm>
          <a:off x="16929100" y="767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70"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71" name="直線コネクタ 370"/>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17780</xdr:rowOff>
    </xdr:from>
    <xdr:to xmlns:xdr="http://schemas.openxmlformats.org/drawingml/2006/spreadsheetDrawing">
      <xdr:col>81</xdr:col>
      <xdr:colOff>44450</xdr:colOff>
      <xdr:row>43</xdr:row>
      <xdr:rowOff>22860</xdr:rowOff>
    </xdr:to>
    <xdr:cxnSp macro="">
      <xdr:nvCxnSpPr>
        <xdr:cNvPr id="372" name="直線コネクタ 371"/>
        <xdr:cNvCxnSpPr/>
      </xdr:nvCxnSpPr>
      <xdr:spPr>
        <a:xfrm>
          <a:off x="16179800" y="721868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156845</xdr:rowOff>
    </xdr:from>
    <xdr:ext cx="762000" cy="258445"/>
    <xdr:sp macro="" textlink="">
      <xdr:nvSpPr>
        <xdr:cNvPr id="373" name="公債費負担の状況平均値テキスト"/>
        <xdr:cNvSpPr txBox="1"/>
      </xdr:nvSpPr>
      <xdr:spPr>
        <a:xfrm>
          <a:off x="17106900" y="6843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140335</xdr:rowOff>
    </xdr:from>
    <xdr:to xmlns:xdr="http://schemas.openxmlformats.org/drawingml/2006/spreadsheetDrawing">
      <xdr:col>81</xdr:col>
      <xdr:colOff>95250</xdr:colOff>
      <xdr:row>41</xdr:row>
      <xdr:rowOff>70485</xdr:rowOff>
    </xdr:to>
    <xdr:sp macro="" textlink="">
      <xdr:nvSpPr>
        <xdr:cNvPr id="374" name="フローチャート: 判断 373"/>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43815</xdr:rowOff>
    </xdr:from>
    <xdr:to xmlns:xdr="http://schemas.openxmlformats.org/drawingml/2006/spreadsheetDrawing">
      <xdr:col>77</xdr:col>
      <xdr:colOff>44450</xdr:colOff>
      <xdr:row>42</xdr:row>
      <xdr:rowOff>17780</xdr:rowOff>
    </xdr:to>
    <xdr:cxnSp macro="">
      <xdr:nvCxnSpPr>
        <xdr:cNvPr id="375" name="直線コネクタ 374"/>
        <xdr:cNvCxnSpPr/>
      </xdr:nvCxnSpPr>
      <xdr:spPr>
        <a:xfrm>
          <a:off x="15290800" y="707326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100330</xdr:rowOff>
    </xdr:from>
    <xdr:to xmlns:xdr="http://schemas.openxmlformats.org/drawingml/2006/spreadsheetDrawing">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40640</xdr:rowOff>
    </xdr:from>
    <xdr:ext cx="736600" cy="258445"/>
    <xdr:sp macro="" textlink="">
      <xdr:nvSpPr>
        <xdr:cNvPr id="377" name="テキスト ボックス 376"/>
        <xdr:cNvSpPr txBox="1"/>
      </xdr:nvSpPr>
      <xdr:spPr>
        <a:xfrm>
          <a:off x="15798800" y="6727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78740</xdr:rowOff>
    </xdr:from>
    <xdr:to xmlns:xdr="http://schemas.openxmlformats.org/drawingml/2006/spreadsheetDrawing">
      <xdr:col>72</xdr:col>
      <xdr:colOff>203200</xdr:colOff>
      <xdr:row>41</xdr:row>
      <xdr:rowOff>43815</xdr:rowOff>
    </xdr:to>
    <xdr:cxnSp macro="">
      <xdr:nvCxnSpPr>
        <xdr:cNvPr id="378" name="直線コネクタ 377"/>
        <xdr:cNvCxnSpPr/>
      </xdr:nvCxnSpPr>
      <xdr:spPr>
        <a:xfrm>
          <a:off x="14401800" y="693674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124460</xdr:rowOff>
    </xdr:from>
    <xdr:to xmlns:xdr="http://schemas.openxmlformats.org/drawingml/2006/spreadsheetDrawing">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64770</xdr:rowOff>
    </xdr:from>
    <xdr:ext cx="762000" cy="258445"/>
    <xdr:sp macro="" textlink="">
      <xdr:nvSpPr>
        <xdr:cNvPr id="380" name="テキスト ボックス 379"/>
        <xdr:cNvSpPr txBox="1"/>
      </xdr:nvSpPr>
      <xdr:spPr>
        <a:xfrm>
          <a:off x="149098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153670</xdr:rowOff>
    </xdr:from>
    <xdr:to xmlns:xdr="http://schemas.openxmlformats.org/drawingml/2006/spreadsheetDrawing">
      <xdr:col>68</xdr:col>
      <xdr:colOff>152400</xdr:colOff>
      <xdr:row>40</xdr:row>
      <xdr:rowOff>78740</xdr:rowOff>
    </xdr:to>
    <xdr:cxnSp macro="">
      <xdr:nvCxnSpPr>
        <xdr:cNvPr id="381" name="直線コネクタ 380"/>
        <xdr:cNvCxnSpPr/>
      </xdr:nvCxnSpPr>
      <xdr:spPr>
        <a:xfrm>
          <a:off x="13512800" y="68402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156845</xdr:rowOff>
    </xdr:from>
    <xdr:to xmlns:xdr="http://schemas.openxmlformats.org/drawingml/2006/spreadsheetDrawing">
      <xdr:col>68</xdr:col>
      <xdr:colOff>203200</xdr:colOff>
      <xdr:row>41</xdr:row>
      <xdr:rowOff>86995</xdr:rowOff>
    </xdr:to>
    <xdr:sp macro="" textlink="">
      <xdr:nvSpPr>
        <xdr:cNvPr id="382" name="フローチャート: 判断 381"/>
        <xdr:cNvSpPr/>
      </xdr:nvSpPr>
      <xdr:spPr>
        <a:xfrm>
          <a:off x="14351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71755</xdr:rowOff>
    </xdr:from>
    <xdr:ext cx="762000" cy="259080"/>
    <xdr:sp macro="" textlink="">
      <xdr:nvSpPr>
        <xdr:cNvPr id="383" name="テキスト ボックス 382"/>
        <xdr:cNvSpPr txBox="1"/>
      </xdr:nvSpPr>
      <xdr:spPr>
        <a:xfrm>
          <a:off x="14020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81915</xdr:rowOff>
    </xdr:from>
    <xdr:to xmlns:xdr="http://schemas.openxmlformats.org/drawingml/2006/spreadsheetDrawing">
      <xdr:col>64</xdr:col>
      <xdr:colOff>152400</xdr:colOff>
      <xdr:row>42</xdr:row>
      <xdr:rowOff>12065</xdr:rowOff>
    </xdr:to>
    <xdr:sp macro="" textlink="">
      <xdr:nvSpPr>
        <xdr:cNvPr id="384" name="フローチャート: 判断 383"/>
        <xdr:cNvSpPr/>
      </xdr:nvSpPr>
      <xdr:spPr>
        <a:xfrm>
          <a:off x="13462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168275</xdr:rowOff>
    </xdr:from>
    <xdr:ext cx="762000" cy="258445"/>
    <xdr:sp macro="" textlink="">
      <xdr:nvSpPr>
        <xdr:cNvPr id="385" name="テキスト ボックス 384"/>
        <xdr:cNvSpPr txBox="1"/>
      </xdr:nvSpPr>
      <xdr:spPr>
        <a:xfrm>
          <a:off x="13131800" y="719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6" name="テキスト ボックス 38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7" name="テキスト ボックス 38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8" name="テキスト ボックス 38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89" name="テキスト ボックス 38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0" name="テキスト ボックス 38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143510</xdr:rowOff>
    </xdr:from>
    <xdr:to xmlns:xdr="http://schemas.openxmlformats.org/drawingml/2006/spreadsheetDrawing">
      <xdr:col>81</xdr:col>
      <xdr:colOff>95250</xdr:colOff>
      <xdr:row>43</xdr:row>
      <xdr:rowOff>73660</xdr:rowOff>
    </xdr:to>
    <xdr:sp macro="" textlink="">
      <xdr:nvSpPr>
        <xdr:cNvPr id="391" name="楕円 390"/>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115570</xdr:rowOff>
    </xdr:from>
    <xdr:ext cx="762000" cy="259080"/>
    <xdr:sp macro="" textlink="">
      <xdr:nvSpPr>
        <xdr:cNvPr id="392" name="公債費負担の状況該当値テキスト"/>
        <xdr:cNvSpPr txBox="1"/>
      </xdr:nvSpPr>
      <xdr:spPr>
        <a:xfrm>
          <a:off x="17106900" y="731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137795</xdr:rowOff>
    </xdr:from>
    <xdr:to xmlns:xdr="http://schemas.openxmlformats.org/drawingml/2006/spreadsheetDrawing">
      <xdr:col>77</xdr:col>
      <xdr:colOff>95250</xdr:colOff>
      <xdr:row>42</xdr:row>
      <xdr:rowOff>67945</xdr:rowOff>
    </xdr:to>
    <xdr:sp macro="" textlink="">
      <xdr:nvSpPr>
        <xdr:cNvPr id="393" name="楕円 392"/>
        <xdr:cNvSpPr/>
      </xdr:nvSpPr>
      <xdr:spPr>
        <a:xfrm>
          <a:off x="16129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52705</xdr:rowOff>
    </xdr:from>
    <xdr:ext cx="736600" cy="258445"/>
    <xdr:sp macro="" textlink="">
      <xdr:nvSpPr>
        <xdr:cNvPr id="394" name="テキスト ボックス 393"/>
        <xdr:cNvSpPr txBox="1"/>
      </xdr:nvSpPr>
      <xdr:spPr>
        <a:xfrm>
          <a:off x="15798800" y="725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164465</xdr:rowOff>
    </xdr:from>
    <xdr:to xmlns:xdr="http://schemas.openxmlformats.org/drawingml/2006/spreadsheetDrawing">
      <xdr:col>73</xdr:col>
      <xdr:colOff>44450</xdr:colOff>
      <xdr:row>41</xdr:row>
      <xdr:rowOff>94615</xdr:rowOff>
    </xdr:to>
    <xdr:sp macro="" textlink="">
      <xdr:nvSpPr>
        <xdr:cNvPr id="395" name="楕円 394"/>
        <xdr:cNvSpPr/>
      </xdr:nvSpPr>
      <xdr:spPr>
        <a:xfrm>
          <a:off x="15240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79375</xdr:rowOff>
    </xdr:from>
    <xdr:ext cx="762000" cy="258445"/>
    <xdr:sp macro="" textlink="">
      <xdr:nvSpPr>
        <xdr:cNvPr id="396" name="テキスト ボックス 395"/>
        <xdr:cNvSpPr txBox="1"/>
      </xdr:nvSpPr>
      <xdr:spPr>
        <a:xfrm>
          <a:off x="14909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27940</xdr:rowOff>
    </xdr:from>
    <xdr:to xmlns:xdr="http://schemas.openxmlformats.org/drawingml/2006/spreadsheetDrawing">
      <xdr:col>68</xdr:col>
      <xdr:colOff>203200</xdr:colOff>
      <xdr:row>40</xdr:row>
      <xdr:rowOff>129540</xdr:rowOff>
    </xdr:to>
    <xdr:sp macro="" textlink="">
      <xdr:nvSpPr>
        <xdr:cNvPr id="397" name="楕円 39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139700</xdr:rowOff>
    </xdr:from>
    <xdr:ext cx="762000" cy="259080"/>
    <xdr:sp macro="" textlink="">
      <xdr:nvSpPr>
        <xdr:cNvPr id="398" name="テキスト ボックス 397"/>
        <xdr:cNvSpPr txBox="1"/>
      </xdr:nvSpPr>
      <xdr:spPr>
        <a:xfrm>
          <a:off x="14020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102870</xdr:rowOff>
    </xdr:from>
    <xdr:to xmlns:xdr="http://schemas.openxmlformats.org/drawingml/2006/spreadsheetDrawing">
      <xdr:col>64</xdr:col>
      <xdr:colOff>152400</xdr:colOff>
      <xdr:row>40</xdr:row>
      <xdr:rowOff>33020</xdr:rowOff>
    </xdr:to>
    <xdr:sp macro="" textlink="">
      <xdr:nvSpPr>
        <xdr:cNvPr id="399" name="楕円 398"/>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43180</xdr:rowOff>
    </xdr:from>
    <xdr:ext cx="762000" cy="258445"/>
    <xdr:sp macro="" textlink="">
      <xdr:nvSpPr>
        <xdr:cNvPr id="400" name="テキスト ボックス 399"/>
        <xdr:cNvSpPr txBox="1"/>
      </xdr:nvSpPr>
      <xdr:spPr>
        <a:xfrm>
          <a:off x="13131800" y="6558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2" name="テキスト ボックス 40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3" name="テキスト ボックス 40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年度との比で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16.7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ポイントの減で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65.2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％となり以前から早期健全化基準内の数値ではあったが、改善傾向を示している。減少の要因は、基金の積み増しによる充当可能財源の増加が大きな割合を占めている。　</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将来負担額に対して充当可能財源が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83.2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4" name="テキスト ボックス 413"/>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5" name="直線コネクタ 41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6" name="テキスト ボックス 41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17" name="直線コネクタ 41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18" name="テキスト ボックス 417"/>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19" name="直線コネクタ 41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0" name="テキスト ボックス 419"/>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1" name="直線コネクタ 42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2" name="テキスト ボックス 42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3" name="直線コネクタ 42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4" name="テキスト ボックス 42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5" name="直線コネクタ 42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26" name="テキスト ボックス 42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7" name="直線コネクタ 42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23495</xdr:rowOff>
    </xdr:to>
    <xdr:cxnSp macro="">
      <xdr:nvCxnSpPr>
        <xdr:cNvPr id="429" name="直線コネクタ 428"/>
        <xdr:cNvCxnSpPr/>
      </xdr:nvCxnSpPr>
      <xdr:spPr>
        <a:xfrm flipV="1">
          <a:off x="17018000" y="237045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167005</xdr:rowOff>
    </xdr:from>
    <xdr:ext cx="762000" cy="258445"/>
    <xdr:sp macro="" textlink="">
      <xdr:nvSpPr>
        <xdr:cNvPr id="430" name="将来負担の状況最小値テキスト"/>
        <xdr:cNvSpPr txBox="1"/>
      </xdr:nvSpPr>
      <xdr:spPr>
        <a:xfrm>
          <a:off x="17106900" y="376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23495</xdr:rowOff>
    </xdr:from>
    <xdr:to xmlns:xdr="http://schemas.openxmlformats.org/drawingml/2006/spreadsheetDrawing">
      <xdr:col>81</xdr:col>
      <xdr:colOff>133350</xdr:colOff>
      <xdr:row>22</xdr:row>
      <xdr:rowOff>23495</xdr:rowOff>
    </xdr:to>
    <xdr:cxnSp macro="">
      <xdr:nvCxnSpPr>
        <xdr:cNvPr id="431" name="直線コネクタ 430"/>
        <xdr:cNvCxnSpPr/>
      </xdr:nvCxnSpPr>
      <xdr:spPr>
        <a:xfrm>
          <a:off x="16929100" y="379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2"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3" name="直線コネクタ 43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158750</xdr:rowOff>
    </xdr:from>
    <xdr:to xmlns:xdr="http://schemas.openxmlformats.org/drawingml/2006/spreadsheetDrawing">
      <xdr:col>81</xdr:col>
      <xdr:colOff>44450</xdr:colOff>
      <xdr:row>20</xdr:row>
      <xdr:rowOff>39370</xdr:rowOff>
    </xdr:to>
    <xdr:cxnSp macro="">
      <xdr:nvCxnSpPr>
        <xdr:cNvPr id="434" name="直線コネクタ 433"/>
        <xdr:cNvCxnSpPr/>
      </xdr:nvCxnSpPr>
      <xdr:spPr>
        <a:xfrm flipV="1">
          <a:off x="16179800" y="3244850"/>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35"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6" name="フローチャート: 判断 43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39370</xdr:rowOff>
    </xdr:from>
    <xdr:to xmlns:xdr="http://schemas.openxmlformats.org/drawingml/2006/spreadsheetDrawing">
      <xdr:col>77</xdr:col>
      <xdr:colOff>44450</xdr:colOff>
      <xdr:row>20</xdr:row>
      <xdr:rowOff>97790</xdr:rowOff>
    </xdr:to>
    <xdr:cxnSp macro="">
      <xdr:nvCxnSpPr>
        <xdr:cNvPr id="437" name="直線コネクタ 436"/>
        <xdr:cNvCxnSpPr/>
      </xdr:nvCxnSpPr>
      <xdr:spPr>
        <a:xfrm flipV="1">
          <a:off x="15290800" y="34683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38" name="フローチャート: 判断 437"/>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39" name="テキスト ボックス 438"/>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126365</xdr:rowOff>
    </xdr:from>
    <xdr:to xmlns:xdr="http://schemas.openxmlformats.org/drawingml/2006/spreadsheetDrawing">
      <xdr:col>72</xdr:col>
      <xdr:colOff>203200</xdr:colOff>
      <xdr:row>20</xdr:row>
      <xdr:rowOff>97790</xdr:rowOff>
    </xdr:to>
    <xdr:cxnSp macro="">
      <xdr:nvCxnSpPr>
        <xdr:cNvPr id="440" name="直線コネクタ 439"/>
        <xdr:cNvCxnSpPr/>
      </xdr:nvCxnSpPr>
      <xdr:spPr>
        <a:xfrm>
          <a:off x="14401800" y="338391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1" name="フローチャート: 判断 440"/>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2" name="テキスト ボックス 441"/>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1905</xdr:rowOff>
    </xdr:from>
    <xdr:to xmlns:xdr="http://schemas.openxmlformats.org/drawingml/2006/spreadsheetDrawing">
      <xdr:col>68</xdr:col>
      <xdr:colOff>152400</xdr:colOff>
      <xdr:row>19</xdr:row>
      <xdr:rowOff>126365</xdr:rowOff>
    </xdr:to>
    <xdr:cxnSp macro="">
      <xdr:nvCxnSpPr>
        <xdr:cNvPr id="443" name="直線コネクタ 442"/>
        <xdr:cNvCxnSpPr/>
      </xdr:nvCxnSpPr>
      <xdr:spPr>
        <a:xfrm>
          <a:off x="13512800" y="3088005"/>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4" name="フローチャート: 判断 443"/>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5" name="テキスト ボックス 444"/>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6" name="フローチャート: 判断 445"/>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47" name="テキスト ボックス 446"/>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107950</xdr:rowOff>
    </xdr:from>
    <xdr:to xmlns:xdr="http://schemas.openxmlformats.org/drawingml/2006/spreadsheetDrawing">
      <xdr:col>81</xdr:col>
      <xdr:colOff>95250</xdr:colOff>
      <xdr:row>19</xdr:row>
      <xdr:rowOff>38100</xdr:rowOff>
    </xdr:to>
    <xdr:sp macro="" textlink="">
      <xdr:nvSpPr>
        <xdr:cNvPr id="453" name="楕円 452"/>
        <xdr:cNvSpPr/>
      </xdr:nvSpPr>
      <xdr:spPr>
        <a:xfrm>
          <a:off x="16967200" y="31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80010</xdr:rowOff>
    </xdr:from>
    <xdr:ext cx="762000" cy="259080"/>
    <xdr:sp macro="" textlink="">
      <xdr:nvSpPr>
        <xdr:cNvPr id="454" name="将来負担の状況該当値テキスト"/>
        <xdr:cNvSpPr txBox="1"/>
      </xdr:nvSpPr>
      <xdr:spPr>
        <a:xfrm>
          <a:off x="17106900" y="316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160020</xdr:rowOff>
    </xdr:from>
    <xdr:to xmlns:xdr="http://schemas.openxmlformats.org/drawingml/2006/spreadsheetDrawing">
      <xdr:col>77</xdr:col>
      <xdr:colOff>95250</xdr:colOff>
      <xdr:row>20</xdr:row>
      <xdr:rowOff>90170</xdr:rowOff>
    </xdr:to>
    <xdr:sp macro="" textlink="">
      <xdr:nvSpPr>
        <xdr:cNvPr id="455" name="楕円 454"/>
        <xdr:cNvSpPr/>
      </xdr:nvSpPr>
      <xdr:spPr>
        <a:xfrm>
          <a:off x="16129000" y="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74930</xdr:rowOff>
    </xdr:from>
    <xdr:ext cx="736600" cy="258445"/>
    <xdr:sp macro="" textlink="">
      <xdr:nvSpPr>
        <xdr:cNvPr id="456" name="テキスト ボックス 455"/>
        <xdr:cNvSpPr txBox="1"/>
      </xdr:nvSpPr>
      <xdr:spPr>
        <a:xfrm>
          <a:off x="15798800" y="3503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46355</xdr:rowOff>
    </xdr:from>
    <xdr:to xmlns:xdr="http://schemas.openxmlformats.org/drawingml/2006/spreadsheetDrawing">
      <xdr:col>73</xdr:col>
      <xdr:colOff>44450</xdr:colOff>
      <xdr:row>20</xdr:row>
      <xdr:rowOff>147955</xdr:rowOff>
    </xdr:to>
    <xdr:sp macro="" textlink="">
      <xdr:nvSpPr>
        <xdr:cNvPr id="457" name="楕円 456"/>
        <xdr:cNvSpPr/>
      </xdr:nvSpPr>
      <xdr:spPr>
        <a:xfrm>
          <a:off x="15240000" y="34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132715</xdr:rowOff>
    </xdr:from>
    <xdr:ext cx="762000" cy="258445"/>
    <xdr:sp macro="" textlink="">
      <xdr:nvSpPr>
        <xdr:cNvPr id="458" name="テキスト ボックス 457"/>
        <xdr:cNvSpPr txBox="1"/>
      </xdr:nvSpPr>
      <xdr:spPr>
        <a:xfrm>
          <a:off x="14909800" y="356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75565</xdr:rowOff>
    </xdr:from>
    <xdr:to xmlns:xdr="http://schemas.openxmlformats.org/drawingml/2006/spreadsheetDrawing">
      <xdr:col>68</xdr:col>
      <xdr:colOff>203200</xdr:colOff>
      <xdr:row>20</xdr:row>
      <xdr:rowOff>6350</xdr:rowOff>
    </xdr:to>
    <xdr:sp macro="" textlink="">
      <xdr:nvSpPr>
        <xdr:cNvPr id="459" name="楕円 458"/>
        <xdr:cNvSpPr/>
      </xdr:nvSpPr>
      <xdr:spPr>
        <a:xfrm>
          <a:off x="14351000" y="333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161925</xdr:rowOff>
    </xdr:from>
    <xdr:ext cx="762000" cy="259080"/>
    <xdr:sp macro="" textlink="">
      <xdr:nvSpPr>
        <xdr:cNvPr id="460" name="テキスト ボックス 459"/>
        <xdr:cNvSpPr txBox="1"/>
      </xdr:nvSpPr>
      <xdr:spPr>
        <a:xfrm>
          <a:off x="14020800" y="3419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122555</xdr:rowOff>
    </xdr:from>
    <xdr:to xmlns:xdr="http://schemas.openxmlformats.org/drawingml/2006/spreadsheetDrawing">
      <xdr:col>64</xdr:col>
      <xdr:colOff>152400</xdr:colOff>
      <xdr:row>18</xdr:row>
      <xdr:rowOff>52705</xdr:rowOff>
    </xdr:to>
    <xdr:sp macro="" textlink="">
      <xdr:nvSpPr>
        <xdr:cNvPr id="461" name="楕円 460"/>
        <xdr:cNvSpPr/>
      </xdr:nvSpPr>
      <xdr:spPr>
        <a:xfrm>
          <a:off x="13462000" y="30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37465</xdr:rowOff>
    </xdr:from>
    <xdr:ext cx="762000" cy="259080"/>
    <xdr:sp macro="" textlink="">
      <xdr:nvSpPr>
        <xdr:cNvPr id="462" name="テキスト ボックス 461"/>
        <xdr:cNvSpPr txBox="1"/>
      </xdr:nvSpPr>
      <xdr:spPr>
        <a:xfrm>
          <a:off x="13131800" y="312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年度と比較し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25.3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となり、類似団体平均と比較して若干高い状況となっている。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磐梯町では、ゴミ処理業務や消防業務を一部事務組合で行うと共に、指定管理者制度により公共施設の管理委託を行うなど、人件費の抑制を図っているが、人件費関係全般について内容を検討し、更なる抑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5080</xdr:rowOff>
    </xdr:to>
    <xdr:cxnSp macro="">
      <xdr:nvCxnSpPr>
        <xdr:cNvPr id="61" name="直線コネクタ 60"/>
        <xdr:cNvCxnSpPr/>
      </xdr:nvCxnSpPr>
      <xdr:spPr>
        <a:xfrm flipV="1">
          <a:off x="4826000" y="57277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148590</xdr:rowOff>
    </xdr:from>
    <xdr:ext cx="762000" cy="259080"/>
    <xdr:sp macro="" textlink="">
      <xdr:nvSpPr>
        <xdr:cNvPr id="62" name="人件費最小値テキスト"/>
        <xdr:cNvSpPr txBox="1"/>
      </xdr:nvSpPr>
      <xdr:spPr>
        <a:xfrm>
          <a:off x="4914900" y="700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5080</xdr:rowOff>
    </xdr:from>
    <xdr:to xmlns:xdr="http://schemas.openxmlformats.org/drawingml/2006/spreadsheetDrawing">
      <xdr:col>24</xdr:col>
      <xdr:colOff>114300</xdr:colOff>
      <xdr:row>41</xdr:row>
      <xdr:rowOff>5080</xdr:rowOff>
    </xdr:to>
    <xdr:cxnSp macro="">
      <xdr:nvCxnSpPr>
        <xdr:cNvPr id="63" name="直線コネクタ 62"/>
        <xdr:cNvCxnSpPr/>
      </xdr:nvCxnSpPr>
      <xdr:spPr>
        <a:xfrm>
          <a:off x="4737100" y="703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8445"/>
    <xdr:sp macro="" textlink="">
      <xdr:nvSpPr>
        <xdr:cNvPr id="64" name="人件費最大値テキスト"/>
        <xdr:cNvSpPr txBox="1"/>
      </xdr:nvSpPr>
      <xdr:spPr>
        <a:xfrm>
          <a:off x="491490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62230</xdr:rowOff>
    </xdr:from>
    <xdr:to xmlns:xdr="http://schemas.openxmlformats.org/drawingml/2006/spreadsheetDrawing">
      <xdr:col>24</xdr:col>
      <xdr:colOff>25400</xdr:colOff>
      <xdr:row>36</xdr:row>
      <xdr:rowOff>146050</xdr:rowOff>
    </xdr:to>
    <xdr:cxnSp macro="">
      <xdr:nvCxnSpPr>
        <xdr:cNvPr id="66" name="直線コネクタ 65"/>
        <xdr:cNvCxnSpPr/>
      </xdr:nvCxnSpPr>
      <xdr:spPr>
        <a:xfrm flipV="1">
          <a:off x="3987800" y="623443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130810</xdr:rowOff>
    </xdr:from>
    <xdr:ext cx="762000" cy="259080"/>
    <xdr:sp macro="" textlink="">
      <xdr:nvSpPr>
        <xdr:cNvPr id="67" name="人件費平均値テキスト"/>
        <xdr:cNvSpPr txBox="1"/>
      </xdr:nvSpPr>
      <xdr:spPr>
        <a:xfrm>
          <a:off x="4914900" y="5960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114300</xdr:rowOff>
    </xdr:from>
    <xdr:to xmlns:xdr="http://schemas.openxmlformats.org/drawingml/2006/spreadsheetDrawing">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130810</xdr:rowOff>
    </xdr:from>
    <xdr:to xmlns:xdr="http://schemas.openxmlformats.org/drawingml/2006/spreadsheetDrawing">
      <xdr:col>19</xdr:col>
      <xdr:colOff>187325</xdr:colOff>
      <xdr:row>36</xdr:row>
      <xdr:rowOff>146050</xdr:rowOff>
    </xdr:to>
    <xdr:cxnSp macro="">
      <xdr:nvCxnSpPr>
        <xdr:cNvPr id="69" name="直線コネクタ 68"/>
        <xdr:cNvCxnSpPr/>
      </xdr:nvCxnSpPr>
      <xdr:spPr>
        <a:xfrm>
          <a:off x="3098800" y="63030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118110</xdr:rowOff>
    </xdr:from>
    <xdr:to xmlns:xdr="http://schemas.openxmlformats.org/drawingml/2006/spreadsheetDrawing">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58420</xdr:rowOff>
    </xdr:from>
    <xdr:ext cx="735965" cy="259080"/>
    <xdr:sp macro="" textlink="">
      <xdr:nvSpPr>
        <xdr:cNvPr id="71" name="テキスト ボックス 70"/>
        <xdr:cNvSpPr txBox="1"/>
      </xdr:nvSpPr>
      <xdr:spPr>
        <a:xfrm>
          <a:off x="3606800" y="58877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115570</xdr:rowOff>
    </xdr:from>
    <xdr:to xmlns:xdr="http://schemas.openxmlformats.org/drawingml/2006/spreadsheetDrawing">
      <xdr:col>15</xdr:col>
      <xdr:colOff>98425</xdr:colOff>
      <xdr:row>36</xdr:row>
      <xdr:rowOff>130810</xdr:rowOff>
    </xdr:to>
    <xdr:cxnSp macro="">
      <xdr:nvCxnSpPr>
        <xdr:cNvPr id="72" name="直線コネクタ 71"/>
        <xdr:cNvCxnSpPr/>
      </xdr:nvCxnSpPr>
      <xdr:spPr>
        <a:xfrm>
          <a:off x="2209800" y="6287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106680</xdr:rowOff>
    </xdr:from>
    <xdr:to xmlns:xdr="http://schemas.openxmlformats.org/drawingml/2006/spreadsheetDrawing">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46990</xdr:rowOff>
    </xdr:from>
    <xdr:ext cx="762000" cy="259080"/>
    <xdr:sp macro="" textlink="">
      <xdr:nvSpPr>
        <xdr:cNvPr id="74" name="テキスト ボックス 73"/>
        <xdr:cNvSpPr txBox="1"/>
      </xdr:nvSpPr>
      <xdr:spPr>
        <a:xfrm>
          <a:off x="2717800" y="587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115570</xdr:rowOff>
    </xdr:from>
    <xdr:to xmlns:xdr="http://schemas.openxmlformats.org/drawingml/2006/spreadsheetDrawing">
      <xdr:col>11</xdr:col>
      <xdr:colOff>9525</xdr:colOff>
      <xdr:row>36</xdr:row>
      <xdr:rowOff>119380</xdr:rowOff>
    </xdr:to>
    <xdr:cxnSp macro="">
      <xdr:nvCxnSpPr>
        <xdr:cNvPr id="75" name="直線コネクタ 74"/>
        <xdr:cNvCxnSpPr/>
      </xdr:nvCxnSpPr>
      <xdr:spPr>
        <a:xfrm flipV="1">
          <a:off x="1320800" y="6287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61365" cy="259080"/>
    <xdr:sp macro="" textlink="">
      <xdr:nvSpPr>
        <xdr:cNvPr id="77" name="テキスト ボックス 76"/>
        <xdr:cNvSpPr txBox="1"/>
      </xdr:nvSpPr>
      <xdr:spPr>
        <a:xfrm>
          <a:off x="1828800" y="5880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64770</xdr:rowOff>
    </xdr:from>
    <xdr:to xmlns:xdr="http://schemas.openxmlformats.org/drawingml/2006/spreadsheetDrawing">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5080</xdr:rowOff>
    </xdr:from>
    <xdr:ext cx="761365" cy="259080"/>
    <xdr:sp macro="" textlink="">
      <xdr:nvSpPr>
        <xdr:cNvPr id="79" name="テキスト ボックス 78"/>
        <xdr:cNvSpPr txBox="1"/>
      </xdr:nvSpPr>
      <xdr:spPr>
        <a:xfrm>
          <a:off x="93980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11430</xdr:rowOff>
    </xdr:from>
    <xdr:to xmlns:xdr="http://schemas.openxmlformats.org/drawingml/2006/spreadsheetDrawing">
      <xdr:col>24</xdr:col>
      <xdr:colOff>76200</xdr:colOff>
      <xdr:row>36</xdr:row>
      <xdr:rowOff>113030</xdr:rowOff>
    </xdr:to>
    <xdr:sp macro="" textlink="">
      <xdr:nvSpPr>
        <xdr:cNvPr id="85" name="楕円 84"/>
        <xdr:cNvSpPr/>
      </xdr:nvSpPr>
      <xdr:spPr>
        <a:xfrm>
          <a:off x="47752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154940</xdr:rowOff>
    </xdr:from>
    <xdr:ext cx="762000" cy="258445"/>
    <xdr:sp macro="" textlink="">
      <xdr:nvSpPr>
        <xdr:cNvPr id="86" name="人件費該当値テキスト"/>
        <xdr:cNvSpPr txBox="1"/>
      </xdr:nvSpPr>
      <xdr:spPr>
        <a:xfrm>
          <a:off x="4914900" y="6155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95250</xdr:rowOff>
    </xdr:from>
    <xdr:to xmlns:xdr="http://schemas.openxmlformats.org/drawingml/2006/spreadsheetDrawing">
      <xdr:col>20</xdr:col>
      <xdr:colOff>38100</xdr:colOff>
      <xdr:row>37</xdr:row>
      <xdr:rowOff>25400</xdr:rowOff>
    </xdr:to>
    <xdr:sp macro="" textlink="">
      <xdr:nvSpPr>
        <xdr:cNvPr id="87" name="楕円 86"/>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10160</xdr:rowOff>
    </xdr:from>
    <xdr:ext cx="735965" cy="259080"/>
    <xdr:sp macro="" textlink="">
      <xdr:nvSpPr>
        <xdr:cNvPr id="88" name="テキスト ボックス 87"/>
        <xdr:cNvSpPr txBox="1"/>
      </xdr:nvSpPr>
      <xdr:spPr>
        <a:xfrm>
          <a:off x="3606800" y="6353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80010</xdr:rowOff>
    </xdr:from>
    <xdr:to xmlns:xdr="http://schemas.openxmlformats.org/drawingml/2006/spreadsheetDrawing">
      <xdr:col>15</xdr:col>
      <xdr:colOff>149225</xdr:colOff>
      <xdr:row>37</xdr:row>
      <xdr:rowOff>10160</xdr:rowOff>
    </xdr:to>
    <xdr:sp macro="" textlink="">
      <xdr:nvSpPr>
        <xdr:cNvPr id="89" name="楕円 88"/>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166370</xdr:rowOff>
    </xdr:from>
    <xdr:ext cx="762000" cy="258445"/>
    <xdr:sp macro="" textlink="">
      <xdr:nvSpPr>
        <xdr:cNvPr id="90" name="テキスト ボックス 89"/>
        <xdr:cNvSpPr txBox="1"/>
      </xdr:nvSpPr>
      <xdr:spPr>
        <a:xfrm>
          <a:off x="2717800" y="633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64770</xdr:rowOff>
    </xdr:from>
    <xdr:to xmlns:xdr="http://schemas.openxmlformats.org/drawingml/2006/spreadsheetDrawing">
      <xdr:col>11</xdr:col>
      <xdr:colOff>60325</xdr:colOff>
      <xdr:row>36</xdr:row>
      <xdr:rowOff>166370</xdr:rowOff>
    </xdr:to>
    <xdr:sp macro="" textlink="">
      <xdr:nvSpPr>
        <xdr:cNvPr id="91" name="楕円 90"/>
        <xdr:cNvSpPr/>
      </xdr:nvSpPr>
      <xdr:spPr>
        <a:xfrm>
          <a:off x="2159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151130</xdr:rowOff>
    </xdr:from>
    <xdr:ext cx="761365" cy="259080"/>
    <xdr:sp macro="" textlink="">
      <xdr:nvSpPr>
        <xdr:cNvPr id="92" name="テキスト ボックス 91"/>
        <xdr:cNvSpPr txBox="1"/>
      </xdr:nvSpPr>
      <xdr:spPr>
        <a:xfrm>
          <a:off x="1828800" y="6323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154940</xdr:rowOff>
    </xdr:from>
    <xdr:ext cx="761365" cy="258445"/>
    <xdr:sp macro="" textlink="">
      <xdr:nvSpPr>
        <xdr:cNvPr id="94" name="テキスト ボックス 93"/>
        <xdr:cNvSpPr txBox="1"/>
      </xdr:nvSpPr>
      <xdr:spPr>
        <a:xfrm>
          <a:off x="939800" y="6327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年度と比較し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ポイント減少し、類似団体平均より若干低い結果となった。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今後は、類似団体平均以下に抑制できるよう事務内容の改善見直しや、指定管理方式の見直し検討など、事務事業の効率化を更に進め、経費の縮減に努める。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163830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6510000" y="2564130"/>
          <a:ext cx="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60325</xdr:rowOff>
    </xdr:from>
    <xdr:ext cx="762000" cy="259080"/>
    <xdr:sp macro="" textlink="">
      <xdr:nvSpPr>
        <xdr:cNvPr id="120"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196850</xdr:colOff>
      <xdr:row>21</xdr:row>
      <xdr:rowOff>88265</xdr:rowOff>
    </xdr:to>
    <xdr:cxnSp macro="">
      <xdr:nvCxnSpPr>
        <xdr:cNvPr id="121" name="直線コネクタ 120"/>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78740</xdr:rowOff>
    </xdr:from>
    <xdr:ext cx="762000" cy="259080"/>
    <xdr:sp macro="" textlink="">
      <xdr:nvSpPr>
        <xdr:cNvPr id="122" name="物件費最大値テキスト"/>
        <xdr:cNvSpPr txBox="1"/>
      </xdr:nvSpPr>
      <xdr:spPr>
        <a:xfrm>
          <a:off x="16598900" y="230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163830</xdr:rowOff>
    </xdr:from>
    <xdr:to xmlns:xdr="http://schemas.openxmlformats.org/drawingml/2006/spreadsheetDrawing">
      <xdr:col>82</xdr:col>
      <xdr:colOff>196850</xdr:colOff>
      <xdr:row>14</xdr:row>
      <xdr:rowOff>163830</xdr:rowOff>
    </xdr:to>
    <xdr:cxnSp macro="">
      <xdr:nvCxnSpPr>
        <xdr:cNvPr id="123" name="直線コネクタ 122"/>
        <xdr:cNvCxnSpPr/>
      </xdr:nvCxnSpPr>
      <xdr:spPr>
        <a:xfrm>
          <a:off x="16421100" y="256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92710</xdr:rowOff>
    </xdr:from>
    <xdr:to xmlns:xdr="http://schemas.openxmlformats.org/drawingml/2006/spreadsheetDrawing">
      <xdr:col>82</xdr:col>
      <xdr:colOff>107950</xdr:colOff>
      <xdr:row>17</xdr:row>
      <xdr:rowOff>124460</xdr:rowOff>
    </xdr:to>
    <xdr:cxnSp macro="">
      <xdr:nvCxnSpPr>
        <xdr:cNvPr id="124" name="直線コネクタ 123"/>
        <xdr:cNvCxnSpPr/>
      </xdr:nvCxnSpPr>
      <xdr:spPr>
        <a:xfrm flipV="1">
          <a:off x="15671800" y="30073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36830</xdr:rowOff>
    </xdr:from>
    <xdr:ext cx="762000" cy="259080"/>
    <xdr:sp macro="" textlink="">
      <xdr:nvSpPr>
        <xdr:cNvPr id="125" name="物件費平均値テキスト"/>
        <xdr:cNvSpPr txBox="1"/>
      </xdr:nvSpPr>
      <xdr:spPr>
        <a:xfrm>
          <a:off x="16598900" y="2951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64770</xdr:rowOff>
    </xdr:from>
    <xdr:to xmlns:xdr="http://schemas.openxmlformats.org/drawingml/2006/spreadsheetDrawing">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29210</xdr:rowOff>
    </xdr:from>
    <xdr:to xmlns:xdr="http://schemas.openxmlformats.org/drawingml/2006/spreadsheetDrawing">
      <xdr:col>78</xdr:col>
      <xdr:colOff>69850</xdr:colOff>
      <xdr:row>17</xdr:row>
      <xdr:rowOff>124460</xdr:rowOff>
    </xdr:to>
    <xdr:cxnSp macro="">
      <xdr:nvCxnSpPr>
        <xdr:cNvPr id="127" name="直線コネクタ 126"/>
        <xdr:cNvCxnSpPr/>
      </xdr:nvCxnSpPr>
      <xdr:spPr>
        <a:xfrm>
          <a:off x="14782800" y="29438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73660</xdr:rowOff>
    </xdr:from>
    <xdr:to xmlns:xdr="http://schemas.openxmlformats.org/drawingml/2006/spreadsheetDrawing">
      <xdr:col>78</xdr:col>
      <xdr:colOff>120650</xdr:colOff>
      <xdr:row>18</xdr:row>
      <xdr:rowOff>3810</xdr:rowOff>
    </xdr:to>
    <xdr:sp macro="" textlink="">
      <xdr:nvSpPr>
        <xdr:cNvPr id="128" name="フローチャート: 判断 127"/>
        <xdr:cNvSpPr/>
      </xdr:nvSpPr>
      <xdr:spPr>
        <a:xfrm>
          <a:off x="15621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13970</xdr:rowOff>
    </xdr:from>
    <xdr:ext cx="736600" cy="259080"/>
    <xdr:sp macro="" textlink="">
      <xdr:nvSpPr>
        <xdr:cNvPr id="129" name="テキスト ボックス 128"/>
        <xdr:cNvSpPr txBox="1"/>
      </xdr:nvSpPr>
      <xdr:spPr>
        <a:xfrm>
          <a:off x="15290800" y="275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29210</xdr:rowOff>
    </xdr:from>
    <xdr:to xmlns:xdr="http://schemas.openxmlformats.org/drawingml/2006/spreadsheetDrawing">
      <xdr:col>73</xdr:col>
      <xdr:colOff>180975</xdr:colOff>
      <xdr:row>17</xdr:row>
      <xdr:rowOff>69850</xdr:rowOff>
    </xdr:to>
    <xdr:cxnSp macro="">
      <xdr:nvCxnSpPr>
        <xdr:cNvPr id="130" name="直線コネクタ 129"/>
        <xdr:cNvCxnSpPr/>
      </xdr:nvCxnSpPr>
      <xdr:spPr>
        <a:xfrm flipV="1">
          <a:off x="13893800" y="29438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1" name="フローチャート: 判断 130"/>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2" name="テキスト ボックス 131"/>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17</xdr:row>
      <xdr:rowOff>92710</xdr:rowOff>
    </xdr:to>
    <xdr:cxnSp macro="">
      <xdr:nvCxnSpPr>
        <xdr:cNvPr id="133" name="直線コネクタ 132"/>
        <xdr:cNvCxnSpPr/>
      </xdr:nvCxnSpPr>
      <xdr:spPr>
        <a:xfrm flipV="1">
          <a:off x="13004800" y="2984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4" name="フローチャート: 判断 133"/>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8445"/>
    <xdr:sp macro="" textlink="">
      <xdr:nvSpPr>
        <xdr:cNvPr id="135" name="テキスト ボックス 134"/>
        <xdr:cNvSpPr txBox="1"/>
      </xdr:nvSpPr>
      <xdr:spPr>
        <a:xfrm>
          <a:off x="13512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94615</xdr:rowOff>
    </xdr:from>
    <xdr:to xmlns:xdr="http://schemas.openxmlformats.org/drawingml/2006/spreadsheetDrawing">
      <xdr:col>65</xdr:col>
      <xdr:colOff>53975</xdr:colOff>
      <xdr:row>17</xdr:row>
      <xdr:rowOff>24765</xdr:rowOff>
    </xdr:to>
    <xdr:sp macro="" textlink="">
      <xdr:nvSpPr>
        <xdr:cNvPr id="136" name="フローチャート: 判断 135"/>
        <xdr:cNvSpPr/>
      </xdr:nvSpPr>
      <xdr:spPr>
        <a:xfrm>
          <a:off x="12954000" y="283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34925</xdr:rowOff>
    </xdr:from>
    <xdr:ext cx="762000" cy="259080"/>
    <xdr:sp macro="" textlink="">
      <xdr:nvSpPr>
        <xdr:cNvPr id="137" name="テキスト ボックス 136"/>
        <xdr:cNvSpPr txBox="1"/>
      </xdr:nvSpPr>
      <xdr:spPr>
        <a:xfrm>
          <a:off x="12623800" y="260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9" name="テキスト ボックス 138"/>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0" name="テキスト ボックス 139"/>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2" name="テキスト ボックス 141"/>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41910</xdr:rowOff>
    </xdr:from>
    <xdr:to xmlns:xdr="http://schemas.openxmlformats.org/drawingml/2006/spreadsheetDrawing">
      <xdr:col>82</xdr:col>
      <xdr:colOff>158750</xdr:colOff>
      <xdr:row>17</xdr:row>
      <xdr:rowOff>143510</xdr:rowOff>
    </xdr:to>
    <xdr:sp macro="" textlink="">
      <xdr:nvSpPr>
        <xdr:cNvPr id="143" name="楕円 142"/>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58420</xdr:rowOff>
    </xdr:from>
    <xdr:ext cx="762000" cy="259080"/>
    <xdr:sp macro="" textlink="">
      <xdr:nvSpPr>
        <xdr:cNvPr id="144" name="物件費該当値テキスト"/>
        <xdr:cNvSpPr txBox="1"/>
      </xdr:nvSpPr>
      <xdr:spPr>
        <a:xfrm>
          <a:off x="16598900" y="280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73660</xdr:rowOff>
    </xdr:from>
    <xdr:to xmlns:xdr="http://schemas.openxmlformats.org/drawingml/2006/spreadsheetDrawing">
      <xdr:col>78</xdr:col>
      <xdr:colOff>120650</xdr:colOff>
      <xdr:row>18</xdr:row>
      <xdr:rowOff>3810</xdr:rowOff>
    </xdr:to>
    <xdr:sp macro="" textlink="">
      <xdr:nvSpPr>
        <xdr:cNvPr id="145" name="楕円 144"/>
        <xdr:cNvSpPr/>
      </xdr:nvSpPr>
      <xdr:spPr>
        <a:xfrm>
          <a:off x="15621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160020</xdr:rowOff>
    </xdr:from>
    <xdr:ext cx="736600" cy="259080"/>
    <xdr:sp macro="" textlink="">
      <xdr:nvSpPr>
        <xdr:cNvPr id="146" name="テキスト ボックス 145"/>
        <xdr:cNvSpPr txBox="1"/>
      </xdr:nvSpPr>
      <xdr:spPr>
        <a:xfrm>
          <a:off x="15290800" y="3074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149225</xdr:rowOff>
    </xdr:from>
    <xdr:to xmlns:xdr="http://schemas.openxmlformats.org/drawingml/2006/spreadsheetDrawing">
      <xdr:col>74</xdr:col>
      <xdr:colOff>31750</xdr:colOff>
      <xdr:row>17</xdr:row>
      <xdr:rowOff>79375</xdr:rowOff>
    </xdr:to>
    <xdr:sp macro="" textlink="">
      <xdr:nvSpPr>
        <xdr:cNvPr id="147" name="楕円 146"/>
        <xdr:cNvSpPr/>
      </xdr:nvSpPr>
      <xdr:spPr>
        <a:xfrm>
          <a:off x="14732000" y="28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89535</xdr:rowOff>
    </xdr:from>
    <xdr:ext cx="762000" cy="258445"/>
    <xdr:sp macro="" textlink="">
      <xdr:nvSpPr>
        <xdr:cNvPr id="148" name="テキスト ボックス 147"/>
        <xdr:cNvSpPr txBox="1"/>
      </xdr:nvSpPr>
      <xdr:spPr>
        <a:xfrm>
          <a:off x="14401800" y="266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49" name="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105410</xdr:rowOff>
    </xdr:from>
    <xdr:ext cx="761365" cy="259080"/>
    <xdr:sp macro="" textlink="">
      <xdr:nvSpPr>
        <xdr:cNvPr id="150" name="テキスト ボックス 149"/>
        <xdr:cNvSpPr txBox="1"/>
      </xdr:nvSpPr>
      <xdr:spPr>
        <a:xfrm>
          <a:off x="13512800"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41910</xdr:rowOff>
    </xdr:from>
    <xdr:to xmlns:xdr="http://schemas.openxmlformats.org/drawingml/2006/spreadsheetDrawing">
      <xdr:col>65</xdr:col>
      <xdr:colOff>53975</xdr:colOff>
      <xdr:row>17</xdr:row>
      <xdr:rowOff>143510</xdr:rowOff>
    </xdr:to>
    <xdr:sp macro="" textlink="">
      <xdr:nvSpPr>
        <xdr:cNvPr id="151" name="楕円 150"/>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128270</xdr:rowOff>
    </xdr:from>
    <xdr:ext cx="762000" cy="259080"/>
    <xdr:sp macro="" textlink="">
      <xdr:nvSpPr>
        <xdr:cNvPr id="152" name="テキスト ボックス 151"/>
        <xdr:cNvSpPr txBox="1"/>
      </xdr:nvSpPr>
      <xdr:spPr>
        <a:xfrm>
          <a:off x="12623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類似団体平均より低い水準にある。今後も適正な給付に努めていきたい。</a:t>
          </a:r>
          <a:endParaRPr kumimoji="0"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4" name="テキスト ボックス 163"/>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6" name="テキスト ボックス 165"/>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7"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8" name="テキスト ボックス 167"/>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9"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0" name="テキスト ボックス 169"/>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1"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2" name="テキスト ボックス 171"/>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3"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4" name="テキスト ボックス 173"/>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5"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6" name="テキスト ボックス 175"/>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7"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8" name="テキスト ボックス 177"/>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9"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37465</xdr:rowOff>
    </xdr:from>
    <xdr:to xmlns:xdr="http://schemas.openxmlformats.org/drawingml/2006/spreadsheetDrawing">
      <xdr:col>24</xdr:col>
      <xdr:colOff>25400</xdr:colOff>
      <xdr:row>60</xdr:row>
      <xdr:rowOff>159385</xdr:rowOff>
    </xdr:to>
    <xdr:cxnSp macro="">
      <xdr:nvCxnSpPr>
        <xdr:cNvPr id="181" name="直線コネクタ 180"/>
        <xdr:cNvCxnSpPr/>
      </xdr:nvCxnSpPr>
      <xdr:spPr>
        <a:xfrm flipV="1">
          <a:off x="4826000" y="912431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8445"/>
    <xdr:sp macro="" textlink="">
      <xdr:nvSpPr>
        <xdr:cNvPr id="182" name="扶助費最小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3" name="直線コネクタ 182"/>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123825</xdr:rowOff>
    </xdr:from>
    <xdr:ext cx="762000" cy="258445"/>
    <xdr:sp macro="" textlink="">
      <xdr:nvSpPr>
        <xdr:cNvPr id="184" name="扶助費最大値テキスト"/>
        <xdr:cNvSpPr txBox="1"/>
      </xdr:nvSpPr>
      <xdr:spPr>
        <a:xfrm>
          <a:off x="4914900" y="8867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37465</xdr:rowOff>
    </xdr:from>
    <xdr:to xmlns:xdr="http://schemas.openxmlformats.org/drawingml/2006/spreadsheetDrawing">
      <xdr:col>24</xdr:col>
      <xdr:colOff>114300</xdr:colOff>
      <xdr:row>53</xdr:row>
      <xdr:rowOff>37465</xdr:rowOff>
    </xdr:to>
    <xdr:cxnSp macro="">
      <xdr:nvCxnSpPr>
        <xdr:cNvPr id="185" name="直線コネクタ 184"/>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61595</xdr:rowOff>
    </xdr:from>
    <xdr:to xmlns:xdr="http://schemas.openxmlformats.org/drawingml/2006/spreadsheetDrawing">
      <xdr:col>24</xdr:col>
      <xdr:colOff>25400</xdr:colOff>
      <xdr:row>54</xdr:row>
      <xdr:rowOff>94615</xdr:rowOff>
    </xdr:to>
    <xdr:cxnSp macro="">
      <xdr:nvCxnSpPr>
        <xdr:cNvPr id="186" name="直線コネクタ 185"/>
        <xdr:cNvCxnSpPr/>
      </xdr:nvCxnSpPr>
      <xdr:spPr>
        <a:xfrm flipV="1">
          <a:off x="3987800" y="93198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40640</xdr:rowOff>
    </xdr:from>
    <xdr:ext cx="762000" cy="258445"/>
    <xdr:sp macro="" textlink="">
      <xdr:nvSpPr>
        <xdr:cNvPr id="187" name="扶助費平均値テキスト"/>
        <xdr:cNvSpPr txBox="1"/>
      </xdr:nvSpPr>
      <xdr:spPr>
        <a:xfrm>
          <a:off x="4914900" y="9470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67945</xdr:rowOff>
    </xdr:from>
    <xdr:to xmlns:xdr="http://schemas.openxmlformats.org/drawingml/2006/spreadsheetDrawing">
      <xdr:col>24</xdr:col>
      <xdr:colOff>76200</xdr:colOff>
      <xdr:row>55</xdr:row>
      <xdr:rowOff>169545</xdr:rowOff>
    </xdr:to>
    <xdr:sp macro="" textlink="">
      <xdr:nvSpPr>
        <xdr:cNvPr id="188" name="フローチャート: 判断 187"/>
        <xdr:cNvSpPr/>
      </xdr:nvSpPr>
      <xdr:spPr>
        <a:xfrm>
          <a:off x="47752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45085</xdr:rowOff>
    </xdr:from>
    <xdr:to xmlns:xdr="http://schemas.openxmlformats.org/drawingml/2006/spreadsheetDrawing">
      <xdr:col>19</xdr:col>
      <xdr:colOff>187325</xdr:colOff>
      <xdr:row>54</xdr:row>
      <xdr:rowOff>94615</xdr:rowOff>
    </xdr:to>
    <xdr:cxnSp macro="">
      <xdr:nvCxnSpPr>
        <xdr:cNvPr id="189" name="直線コネクタ 188"/>
        <xdr:cNvCxnSpPr/>
      </xdr:nvCxnSpPr>
      <xdr:spPr>
        <a:xfrm>
          <a:off x="3098800" y="93033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52070</xdr:rowOff>
    </xdr:from>
    <xdr:to xmlns:xdr="http://schemas.openxmlformats.org/drawingml/2006/spreadsheetDrawing">
      <xdr:col>20</xdr:col>
      <xdr:colOff>38100</xdr:colOff>
      <xdr:row>55</xdr:row>
      <xdr:rowOff>153035</xdr:rowOff>
    </xdr:to>
    <xdr:sp macro="" textlink="">
      <xdr:nvSpPr>
        <xdr:cNvPr id="190" name="フローチャート: 判断 189"/>
        <xdr:cNvSpPr/>
      </xdr:nvSpPr>
      <xdr:spPr>
        <a:xfrm>
          <a:off x="3937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137795</xdr:rowOff>
    </xdr:from>
    <xdr:ext cx="735965" cy="259080"/>
    <xdr:sp macro="" textlink="">
      <xdr:nvSpPr>
        <xdr:cNvPr id="191" name="テキスト ボックス 190"/>
        <xdr:cNvSpPr txBox="1"/>
      </xdr:nvSpPr>
      <xdr:spPr>
        <a:xfrm>
          <a:off x="3606800" y="95675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45085</xdr:rowOff>
    </xdr:from>
    <xdr:to xmlns:xdr="http://schemas.openxmlformats.org/drawingml/2006/spreadsheetDrawing">
      <xdr:col>15</xdr:col>
      <xdr:colOff>98425</xdr:colOff>
      <xdr:row>54</xdr:row>
      <xdr:rowOff>94615</xdr:rowOff>
    </xdr:to>
    <xdr:cxnSp macro="">
      <xdr:nvCxnSpPr>
        <xdr:cNvPr id="192" name="直線コネクタ 191"/>
        <xdr:cNvCxnSpPr/>
      </xdr:nvCxnSpPr>
      <xdr:spPr>
        <a:xfrm flipV="1">
          <a:off x="2209800" y="93033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52070</xdr:rowOff>
    </xdr:from>
    <xdr:to xmlns:xdr="http://schemas.openxmlformats.org/drawingml/2006/spreadsheetDrawing">
      <xdr:col>15</xdr:col>
      <xdr:colOff>149225</xdr:colOff>
      <xdr:row>55</xdr:row>
      <xdr:rowOff>153035</xdr:rowOff>
    </xdr:to>
    <xdr:sp macro="" textlink="">
      <xdr:nvSpPr>
        <xdr:cNvPr id="193" name="フローチャート: 判断 192"/>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137795</xdr:rowOff>
    </xdr:from>
    <xdr:ext cx="762000" cy="259080"/>
    <xdr:sp macro="" textlink="">
      <xdr:nvSpPr>
        <xdr:cNvPr id="194" name="テキスト ボックス 193"/>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78105</xdr:rowOff>
    </xdr:from>
    <xdr:to xmlns:xdr="http://schemas.openxmlformats.org/drawingml/2006/spreadsheetDrawing">
      <xdr:col>11</xdr:col>
      <xdr:colOff>9525</xdr:colOff>
      <xdr:row>54</xdr:row>
      <xdr:rowOff>94615</xdr:rowOff>
    </xdr:to>
    <xdr:cxnSp macro="">
      <xdr:nvCxnSpPr>
        <xdr:cNvPr id="195" name="直線コネクタ 194"/>
        <xdr:cNvCxnSpPr/>
      </xdr:nvCxnSpPr>
      <xdr:spPr>
        <a:xfrm>
          <a:off x="1320800" y="93364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52070</xdr:rowOff>
    </xdr:from>
    <xdr:to xmlns:xdr="http://schemas.openxmlformats.org/drawingml/2006/spreadsheetDrawing">
      <xdr:col>11</xdr:col>
      <xdr:colOff>60325</xdr:colOff>
      <xdr:row>55</xdr:row>
      <xdr:rowOff>153035</xdr:rowOff>
    </xdr:to>
    <xdr:sp macro="" textlink="">
      <xdr:nvSpPr>
        <xdr:cNvPr id="196" name="フローチャート: 判断 195"/>
        <xdr:cNvSpPr/>
      </xdr:nvSpPr>
      <xdr:spPr>
        <a:xfrm>
          <a:off x="2159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137795</xdr:rowOff>
    </xdr:from>
    <xdr:ext cx="761365" cy="259080"/>
    <xdr:sp macro="" textlink="">
      <xdr:nvSpPr>
        <xdr:cNvPr id="197" name="テキスト ボックス 196"/>
        <xdr:cNvSpPr txBox="1"/>
      </xdr:nvSpPr>
      <xdr:spPr>
        <a:xfrm>
          <a:off x="1828800" y="9567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52070</xdr:rowOff>
    </xdr:from>
    <xdr:to xmlns:xdr="http://schemas.openxmlformats.org/drawingml/2006/spreadsheetDrawing">
      <xdr:col>6</xdr:col>
      <xdr:colOff>171450</xdr:colOff>
      <xdr:row>55</xdr:row>
      <xdr:rowOff>153035</xdr:rowOff>
    </xdr:to>
    <xdr:sp macro="" textlink="">
      <xdr:nvSpPr>
        <xdr:cNvPr id="198" name="フローチャート: 判断 197"/>
        <xdr:cNvSpPr/>
      </xdr:nvSpPr>
      <xdr:spPr>
        <a:xfrm>
          <a:off x="1270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137795</xdr:rowOff>
    </xdr:from>
    <xdr:ext cx="761365" cy="259080"/>
    <xdr:sp macro="" textlink="">
      <xdr:nvSpPr>
        <xdr:cNvPr id="199" name="テキスト ボックス 198"/>
        <xdr:cNvSpPr txBox="1"/>
      </xdr:nvSpPr>
      <xdr:spPr>
        <a:xfrm>
          <a:off x="939800" y="9567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10795</xdr:rowOff>
    </xdr:from>
    <xdr:to xmlns:xdr="http://schemas.openxmlformats.org/drawingml/2006/spreadsheetDrawing">
      <xdr:col>24</xdr:col>
      <xdr:colOff>76200</xdr:colOff>
      <xdr:row>54</xdr:row>
      <xdr:rowOff>112395</xdr:rowOff>
    </xdr:to>
    <xdr:sp macro="" textlink="">
      <xdr:nvSpPr>
        <xdr:cNvPr id="205" name="楕円 204"/>
        <xdr:cNvSpPr/>
      </xdr:nvSpPr>
      <xdr:spPr>
        <a:xfrm>
          <a:off x="4775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27305</xdr:rowOff>
    </xdr:from>
    <xdr:ext cx="762000" cy="259080"/>
    <xdr:sp macro="" textlink="">
      <xdr:nvSpPr>
        <xdr:cNvPr id="206" name="扶助費該当値テキスト"/>
        <xdr:cNvSpPr txBox="1"/>
      </xdr:nvSpPr>
      <xdr:spPr>
        <a:xfrm>
          <a:off x="49149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43815</xdr:rowOff>
    </xdr:from>
    <xdr:to xmlns:xdr="http://schemas.openxmlformats.org/drawingml/2006/spreadsheetDrawing">
      <xdr:col>20</xdr:col>
      <xdr:colOff>38100</xdr:colOff>
      <xdr:row>54</xdr:row>
      <xdr:rowOff>145415</xdr:rowOff>
    </xdr:to>
    <xdr:sp macro="" textlink="">
      <xdr:nvSpPr>
        <xdr:cNvPr id="207" name="楕円 206"/>
        <xdr:cNvSpPr/>
      </xdr:nvSpPr>
      <xdr:spPr>
        <a:xfrm>
          <a:off x="3937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155575</xdr:rowOff>
    </xdr:from>
    <xdr:ext cx="735965" cy="258445"/>
    <xdr:sp macro="" textlink="">
      <xdr:nvSpPr>
        <xdr:cNvPr id="208" name="テキスト ボックス 207"/>
        <xdr:cNvSpPr txBox="1"/>
      </xdr:nvSpPr>
      <xdr:spPr>
        <a:xfrm>
          <a:off x="3606800" y="90709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166370</xdr:rowOff>
    </xdr:from>
    <xdr:to xmlns:xdr="http://schemas.openxmlformats.org/drawingml/2006/spreadsheetDrawing">
      <xdr:col>15</xdr:col>
      <xdr:colOff>149225</xdr:colOff>
      <xdr:row>54</xdr:row>
      <xdr:rowOff>95885</xdr:rowOff>
    </xdr:to>
    <xdr:sp macro="" textlink="">
      <xdr:nvSpPr>
        <xdr:cNvPr id="209" name="楕円 208"/>
        <xdr:cNvSpPr/>
      </xdr:nvSpPr>
      <xdr:spPr>
        <a:xfrm>
          <a:off x="3048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106045</xdr:rowOff>
    </xdr:from>
    <xdr:ext cx="762000" cy="259080"/>
    <xdr:sp macro="" textlink="">
      <xdr:nvSpPr>
        <xdr:cNvPr id="210" name="テキスト ボックス 209"/>
        <xdr:cNvSpPr txBox="1"/>
      </xdr:nvSpPr>
      <xdr:spPr>
        <a:xfrm>
          <a:off x="2717800" y="902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43815</xdr:rowOff>
    </xdr:from>
    <xdr:to xmlns:xdr="http://schemas.openxmlformats.org/drawingml/2006/spreadsheetDrawing">
      <xdr:col>11</xdr:col>
      <xdr:colOff>60325</xdr:colOff>
      <xdr:row>54</xdr:row>
      <xdr:rowOff>145415</xdr:rowOff>
    </xdr:to>
    <xdr:sp macro="" textlink="">
      <xdr:nvSpPr>
        <xdr:cNvPr id="211" name="楕円 210"/>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155575</xdr:rowOff>
    </xdr:from>
    <xdr:ext cx="761365" cy="258445"/>
    <xdr:sp macro="" textlink="">
      <xdr:nvSpPr>
        <xdr:cNvPr id="212" name="テキスト ボックス 211"/>
        <xdr:cNvSpPr txBox="1"/>
      </xdr:nvSpPr>
      <xdr:spPr>
        <a:xfrm>
          <a:off x="1828800" y="9070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27305</xdr:rowOff>
    </xdr:from>
    <xdr:to xmlns:xdr="http://schemas.openxmlformats.org/drawingml/2006/spreadsheetDrawing">
      <xdr:col>6</xdr:col>
      <xdr:colOff>171450</xdr:colOff>
      <xdr:row>54</xdr:row>
      <xdr:rowOff>128905</xdr:rowOff>
    </xdr:to>
    <xdr:sp macro="" textlink="">
      <xdr:nvSpPr>
        <xdr:cNvPr id="213" name="楕円 212"/>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139065</xdr:rowOff>
    </xdr:from>
    <xdr:ext cx="761365" cy="259080"/>
    <xdr:sp macro="" textlink="">
      <xdr:nvSpPr>
        <xdr:cNvPr id="214" name="テキスト ボックス 213"/>
        <xdr:cNvSpPr txBox="1"/>
      </xdr:nvSpPr>
      <xdr:spPr>
        <a:xfrm>
          <a:off x="939800" y="9054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年度比で</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ポイントの減となり、類似団体平均に近づく結果になった。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特別豪雪地帯の指定を受ける当町は、除雪経費がかさむことから維持補修費を押し上げており、結果として経常収支比率が類似団体を上回ることとなり、当該経費の抑制が課題となっている。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9"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0" name="テキスト ボックス 229"/>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1"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2" name="テキスト ボックス 231"/>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3"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4" name="テキスト ボックス 233"/>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5"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6" name="テキスト ボックス 235"/>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59</xdr:row>
      <xdr:rowOff>156845</xdr:rowOff>
    </xdr:to>
    <xdr:cxnSp macro="">
      <xdr:nvCxnSpPr>
        <xdr:cNvPr id="239" name="直線コネクタ 238"/>
        <xdr:cNvCxnSpPr/>
      </xdr:nvCxnSpPr>
      <xdr:spPr>
        <a:xfrm flipV="1">
          <a:off x="16510000" y="9271000"/>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128905</xdr:rowOff>
    </xdr:from>
    <xdr:ext cx="762000" cy="259080"/>
    <xdr:sp macro="" textlink="">
      <xdr:nvSpPr>
        <xdr:cNvPr id="240" name="その他最小値テキスト"/>
        <xdr:cNvSpPr txBox="1"/>
      </xdr:nvSpPr>
      <xdr:spPr>
        <a:xfrm>
          <a:off x="16598900" y="1024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156845</xdr:rowOff>
    </xdr:from>
    <xdr:to xmlns:xdr="http://schemas.openxmlformats.org/drawingml/2006/spreadsheetDrawing">
      <xdr:col>82</xdr:col>
      <xdr:colOff>196850</xdr:colOff>
      <xdr:row>59</xdr:row>
      <xdr:rowOff>156845</xdr:rowOff>
    </xdr:to>
    <xdr:cxnSp macro="">
      <xdr:nvCxnSpPr>
        <xdr:cNvPr id="241" name="直線コネクタ 240"/>
        <xdr:cNvCxnSpPr/>
      </xdr:nvCxnSpPr>
      <xdr:spPr>
        <a:xfrm>
          <a:off x="164211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8445"/>
    <xdr:sp macro="" textlink="">
      <xdr:nvSpPr>
        <xdr:cNvPr id="242"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43" name="直線コネクタ 242"/>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33020</xdr:rowOff>
    </xdr:from>
    <xdr:to xmlns:xdr="http://schemas.openxmlformats.org/drawingml/2006/spreadsheetDrawing">
      <xdr:col>82</xdr:col>
      <xdr:colOff>107950</xdr:colOff>
      <xdr:row>57</xdr:row>
      <xdr:rowOff>38100</xdr:rowOff>
    </xdr:to>
    <xdr:cxnSp macro="">
      <xdr:nvCxnSpPr>
        <xdr:cNvPr id="244" name="直線コネクタ 243"/>
        <xdr:cNvCxnSpPr/>
      </xdr:nvCxnSpPr>
      <xdr:spPr>
        <a:xfrm flipV="1">
          <a:off x="15671800" y="98056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115570</xdr:rowOff>
    </xdr:from>
    <xdr:ext cx="762000" cy="259080"/>
    <xdr:sp macro="" textlink="">
      <xdr:nvSpPr>
        <xdr:cNvPr id="245" name="その他平均値テキスト"/>
        <xdr:cNvSpPr txBox="1"/>
      </xdr:nvSpPr>
      <xdr:spPr>
        <a:xfrm>
          <a:off x="16598900" y="9545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38100</xdr:rowOff>
    </xdr:from>
    <xdr:to xmlns:xdr="http://schemas.openxmlformats.org/drawingml/2006/spreadsheetDrawing">
      <xdr:col>78</xdr:col>
      <xdr:colOff>69850</xdr:colOff>
      <xdr:row>57</xdr:row>
      <xdr:rowOff>69850</xdr:rowOff>
    </xdr:to>
    <xdr:cxnSp macro="">
      <xdr:nvCxnSpPr>
        <xdr:cNvPr id="247" name="直線コネクタ 246"/>
        <xdr:cNvCxnSpPr/>
      </xdr:nvCxnSpPr>
      <xdr:spPr>
        <a:xfrm flipV="1">
          <a:off x="14782800" y="98107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94615</xdr:rowOff>
    </xdr:from>
    <xdr:to xmlns:xdr="http://schemas.openxmlformats.org/drawingml/2006/spreadsheetDrawing">
      <xdr:col>78</xdr:col>
      <xdr:colOff>120650</xdr:colOff>
      <xdr:row>57</xdr:row>
      <xdr:rowOff>24765</xdr:rowOff>
    </xdr:to>
    <xdr:sp macro="" textlink="">
      <xdr:nvSpPr>
        <xdr:cNvPr id="248" name="フローチャート: 判断 247"/>
        <xdr:cNvSpPr/>
      </xdr:nvSpPr>
      <xdr:spPr>
        <a:xfrm>
          <a:off x="15621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34925</xdr:rowOff>
    </xdr:from>
    <xdr:ext cx="736600" cy="259080"/>
    <xdr:sp macro="" textlink="">
      <xdr:nvSpPr>
        <xdr:cNvPr id="249" name="テキスト ボックス 248"/>
        <xdr:cNvSpPr txBox="1"/>
      </xdr:nvSpPr>
      <xdr:spPr>
        <a:xfrm>
          <a:off x="15290800" y="9464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113030</xdr:rowOff>
    </xdr:from>
    <xdr:to xmlns:xdr="http://schemas.openxmlformats.org/drawingml/2006/spreadsheetDrawing">
      <xdr:col>73</xdr:col>
      <xdr:colOff>180975</xdr:colOff>
      <xdr:row>57</xdr:row>
      <xdr:rowOff>69850</xdr:rowOff>
    </xdr:to>
    <xdr:cxnSp macro="">
      <xdr:nvCxnSpPr>
        <xdr:cNvPr id="250" name="直線コネクタ 249"/>
        <xdr:cNvCxnSpPr/>
      </xdr:nvCxnSpPr>
      <xdr:spPr>
        <a:xfrm>
          <a:off x="13893800" y="97142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113030</xdr:rowOff>
    </xdr:from>
    <xdr:to xmlns:xdr="http://schemas.openxmlformats.org/drawingml/2006/spreadsheetDrawing">
      <xdr:col>74</xdr:col>
      <xdr:colOff>31750</xdr:colOff>
      <xdr:row>57</xdr:row>
      <xdr:rowOff>43180</xdr:rowOff>
    </xdr:to>
    <xdr:sp macro="" textlink="">
      <xdr:nvSpPr>
        <xdr:cNvPr id="251" name="フローチャート: 判断 250"/>
        <xdr:cNvSpPr/>
      </xdr:nvSpPr>
      <xdr:spPr>
        <a:xfrm>
          <a:off x="147320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53340</xdr:rowOff>
    </xdr:from>
    <xdr:ext cx="762000" cy="258445"/>
    <xdr:sp macro="" textlink="">
      <xdr:nvSpPr>
        <xdr:cNvPr id="252" name="テキスト ボックス 251"/>
        <xdr:cNvSpPr txBox="1"/>
      </xdr:nvSpPr>
      <xdr:spPr>
        <a:xfrm>
          <a:off x="14401800" y="948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113030</xdr:rowOff>
    </xdr:from>
    <xdr:to xmlns:xdr="http://schemas.openxmlformats.org/drawingml/2006/spreadsheetDrawing">
      <xdr:col>69</xdr:col>
      <xdr:colOff>92075</xdr:colOff>
      <xdr:row>56</xdr:row>
      <xdr:rowOff>154940</xdr:rowOff>
    </xdr:to>
    <xdr:cxnSp macro="">
      <xdr:nvCxnSpPr>
        <xdr:cNvPr id="253" name="直線コネクタ 252"/>
        <xdr:cNvCxnSpPr/>
      </xdr:nvCxnSpPr>
      <xdr:spPr>
        <a:xfrm flipV="1">
          <a:off x="13004800" y="9714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85090</xdr:rowOff>
    </xdr:from>
    <xdr:to xmlns:xdr="http://schemas.openxmlformats.org/drawingml/2006/spreadsheetDrawing">
      <xdr:col>69</xdr:col>
      <xdr:colOff>142875</xdr:colOff>
      <xdr:row>57</xdr:row>
      <xdr:rowOff>15240</xdr:rowOff>
    </xdr:to>
    <xdr:sp macro="" textlink="">
      <xdr:nvSpPr>
        <xdr:cNvPr id="254" name="フローチャート: 判断 253"/>
        <xdr:cNvSpPr/>
      </xdr:nvSpPr>
      <xdr:spPr>
        <a:xfrm>
          <a:off x="138430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0</xdr:rowOff>
    </xdr:from>
    <xdr:ext cx="761365" cy="259080"/>
    <xdr:sp macro="" textlink="">
      <xdr:nvSpPr>
        <xdr:cNvPr id="255" name="テキスト ボックス 254"/>
        <xdr:cNvSpPr txBox="1"/>
      </xdr:nvSpPr>
      <xdr:spPr>
        <a:xfrm>
          <a:off x="13512800" y="9772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107950</xdr:rowOff>
    </xdr:from>
    <xdr:to xmlns:xdr="http://schemas.openxmlformats.org/drawingml/2006/spreadsheetDrawing">
      <xdr:col>65</xdr:col>
      <xdr:colOff>53975</xdr:colOff>
      <xdr:row>57</xdr:row>
      <xdr:rowOff>38100</xdr:rowOff>
    </xdr:to>
    <xdr:sp macro="" textlink="">
      <xdr:nvSpPr>
        <xdr:cNvPr id="256" name="フローチャート: 判断 255"/>
        <xdr:cNvSpPr/>
      </xdr:nvSpPr>
      <xdr:spPr>
        <a:xfrm>
          <a:off x="129540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22860</xdr:rowOff>
    </xdr:from>
    <xdr:ext cx="762000" cy="259080"/>
    <xdr:sp macro="" textlink="">
      <xdr:nvSpPr>
        <xdr:cNvPr id="257" name="テキスト ボックス 256"/>
        <xdr:cNvSpPr txBox="1"/>
      </xdr:nvSpPr>
      <xdr:spPr>
        <a:xfrm>
          <a:off x="126238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9" name="テキスト ボックス 258"/>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0" name="テキスト ボックス 259"/>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2" name="テキスト ボックス 261"/>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153670</xdr:rowOff>
    </xdr:from>
    <xdr:to xmlns:xdr="http://schemas.openxmlformats.org/drawingml/2006/spreadsheetDrawing">
      <xdr:col>82</xdr:col>
      <xdr:colOff>158750</xdr:colOff>
      <xdr:row>57</xdr:row>
      <xdr:rowOff>83820</xdr:rowOff>
    </xdr:to>
    <xdr:sp macro="" textlink="">
      <xdr:nvSpPr>
        <xdr:cNvPr id="263" name="楕円 262"/>
        <xdr:cNvSpPr/>
      </xdr:nvSpPr>
      <xdr:spPr>
        <a:xfrm>
          <a:off x="164592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125730</xdr:rowOff>
    </xdr:from>
    <xdr:ext cx="762000" cy="259080"/>
    <xdr:sp macro="" textlink="">
      <xdr:nvSpPr>
        <xdr:cNvPr id="264" name="その他該当値テキスト"/>
        <xdr:cNvSpPr txBox="1"/>
      </xdr:nvSpPr>
      <xdr:spPr>
        <a:xfrm>
          <a:off x="16598900" y="972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158750</xdr:rowOff>
    </xdr:from>
    <xdr:to xmlns:xdr="http://schemas.openxmlformats.org/drawingml/2006/spreadsheetDrawing">
      <xdr:col>78</xdr:col>
      <xdr:colOff>120650</xdr:colOff>
      <xdr:row>57</xdr:row>
      <xdr:rowOff>88900</xdr:rowOff>
    </xdr:to>
    <xdr:sp macro="" textlink="">
      <xdr:nvSpPr>
        <xdr:cNvPr id="265" name="楕円 264"/>
        <xdr:cNvSpPr/>
      </xdr:nvSpPr>
      <xdr:spPr>
        <a:xfrm>
          <a:off x="156210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73660</xdr:rowOff>
    </xdr:from>
    <xdr:ext cx="736600" cy="259080"/>
    <xdr:sp macro="" textlink="">
      <xdr:nvSpPr>
        <xdr:cNvPr id="266" name="テキスト ボックス 265"/>
        <xdr:cNvSpPr txBox="1"/>
      </xdr:nvSpPr>
      <xdr:spPr>
        <a:xfrm>
          <a:off x="15290800" y="9846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67" name="楕円 266"/>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105410</xdr:rowOff>
    </xdr:from>
    <xdr:ext cx="762000" cy="259080"/>
    <xdr:sp macro="" textlink="">
      <xdr:nvSpPr>
        <xdr:cNvPr id="268" name="テキスト ボックス 267"/>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62230</xdr:rowOff>
    </xdr:from>
    <xdr:to xmlns:xdr="http://schemas.openxmlformats.org/drawingml/2006/spreadsheetDrawing">
      <xdr:col>69</xdr:col>
      <xdr:colOff>142875</xdr:colOff>
      <xdr:row>56</xdr:row>
      <xdr:rowOff>163830</xdr:rowOff>
    </xdr:to>
    <xdr:sp macro="" textlink="">
      <xdr:nvSpPr>
        <xdr:cNvPr id="269" name="楕円 268"/>
        <xdr:cNvSpPr/>
      </xdr:nvSpPr>
      <xdr:spPr>
        <a:xfrm>
          <a:off x="13843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2540</xdr:rowOff>
    </xdr:from>
    <xdr:ext cx="761365" cy="259080"/>
    <xdr:sp macro="" textlink="">
      <xdr:nvSpPr>
        <xdr:cNvPr id="270" name="テキスト ボックス 269"/>
        <xdr:cNvSpPr txBox="1"/>
      </xdr:nvSpPr>
      <xdr:spPr>
        <a:xfrm>
          <a:off x="13512800" y="9432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103505</xdr:rowOff>
    </xdr:from>
    <xdr:to xmlns:xdr="http://schemas.openxmlformats.org/drawingml/2006/spreadsheetDrawing">
      <xdr:col>65</xdr:col>
      <xdr:colOff>53975</xdr:colOff>
      <xdr:row>57</xdr:row>
      <xdr:rowOff>33655</xdr:rowOff>
    </xdr:to>
    <xdr:sp macro="" textlink="">
      <xdr:nvSpPr>
        <xdr:cNvPr id="271" name="楕円 270"/>
        <xdr:cNvSpPr/>
      </xdr:nvSpPr>
      <xdr:spPr>
        <a:xfrm>
          <a:off x="12954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43815</xdr:rowOff>
    </xdr:from>
    <xdr:ext cx="762000" cy="258445"/>
    <xdr:sp macro="" textlink="">
      <xdr:nvSpPr>
        <xdr:cNvPr id="272" name="テキスト ボックス 271"/>
        <xdr:cNvSpPr txBox="1"/>
      </xdr:nvSpPr>
      <xdr:spPr>
        <a:xfrm>
          <a:off x="12623800" y="9473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以前は類似団体平均から乖離しており、高い水準となっていたが、平成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年度は類似団体平均に近づけることができた。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今年度は、前年度と比較して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ポイント減少して類似団体平均より若干低い結果となった。　</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今後は、補助金・負担金等の見直しを更に推進し、類似団体平均以下に抑制できるように努める。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4"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6"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8"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0"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2"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4"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296" name="テキスト ボックス 295"/>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113030</xdr:rowOff>
    </xdr:from>
    <xdr:to xmlns:xdr="http://schemas.openxmlformats.org/drawingml/2006/spreadsheetDrawing">
      <xdr:col>82</xdr:col>
      <xdr:colOff>107950</xdr:colOff>
      <xdr:row>41</xdr:row>
      <xdr:rowOff>6350</xdr:rowOff>
    </xdr:to>
    <xdr:cxnSp macro="">
      <xdr:nvCxnSpPr>
        <xdr:cNvPr id="298" name="直線コネクタ 297"/>
        <xdr:cNvCxnSpPr/>
      </xdr:nvCxnSpPr>
      <xdr:spPr>
        <a:xfrm flipV="1">
          <a:off x="16510000" y="559943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149225</xdr:rowOff>
    </xdr:from>
    <xdr:ext cx="762000" cy="259080"/>
    <xdr:sp macro="" textlink="">
      <xdr:nvSpPr>
        <xdr:cNvPr id="299" name="補助費等最小値テキスト"/>
        <xdr:cNvSpPr txBox="1"/>
      </xdr:nvSpPr>
      <xdr:spPr>
        <a:xfrm>
          <a:off x="16598900" y="700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6350</xdr:rowOff>
    </xdr:from>
    <xdr:to xmlns:xdr="http://schemas.openxmlformats.org/drawingml/2006/spreadsheetDrawing">
      <xdr:col>82</xdr:col>
      <xdr:colOff>196850</xdr:colOff>
      <xdr:row>41</xdr:row>
      <xdr:rowOff>6350</xdr:rowOff>
    </xdr:to>
    <xdr:cxnSp macro="">
      <xdr:nvCxnSpPr>
        <xdr:cNvPr id="300" name="直線コネクタ 299"/>
        <xdr:cNvCxnSpPr/>
      </xdr:nvCxnSpPr>
      <xdr:spPr>
        <a:xfrm>
          <a:off x="164211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27940</xdr:rowOff>
    </xdr:from>
    <xdr:ext cx="762000" cy="259080"/>
    <xdr:sp macro="" textlink="">
      <xdr:nvSpPr>
        <xdr:cNvPr id="301" name="補助費等最大値テキスト"/>
        <xdr:cNvSpPr txBox="1"/>
      </xdr:nvSpPr>
      <xdr:spPr>
        <a:xfrm>
          <a:off x="16598900"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113030</xdr:rowOff>
    </xdr:from>
    <xdr:to xmlns:xdr="http://schemas.openxmlformats.org/drawingml/2006/spreadsheetDrawing">
      <xdr:col>82</xdr:col>
      <xdr:colOff>196850</xdr:colOff>
      <xdr:row>32</xdr:row>
      <xdr:rowOff>113030</xdr:rowOff>
    </xdr:to>
    <xdr:cxnSp macro="">
      <xdr:nvCxnSpPr>
        <xdr:cNvPr id="302" name="直線コネクタ 301"/>
        <xdr:cNvCxnSpPr/>
      </xdr:nvCxnSpPr>
      <xdr:spPr>
        <a:xfrm>
          <a:off x="164211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149860</xdr:rowOff>
    </xdr:from>
    <xdr:to xmlns:xdr="http://schemas.openxmlformats.org/drawingml/2006/spreadsheetDrawing">
      <xdr:col>82</xdr:col>
      <xdr:colOff>107950</xdr:colOff>
      <xdr:row>37</xdr:row>
      <xdr:rowOff>42545</xdr:rowOff>
    </xdr:to>
    <xdr:cxnSp macro="">
      <xdr:nvCxnSpPr>
        <xdr:cNvPr id="303" name="直線コネクタ 302"/>
        <xdr:cNvCxnSpPr/>
      </xdr:nvCxnSpPr>
      <xdr:spPr>
        <a:xfrm flipV="1">
          <a:off x="15671800" y="632206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04" name="補助費等平均値テキスト"/>
        <xdr:cNvSpPr txBox="1"/>
      </xdr:nvSpPr>
      <xdr:spPr>
        <a:xfrm>
          <a:off x="16598900" y="6325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5" name="フローチャート: 判断 304"/>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42545</xdr:rowOff>
    </xdr:from>
    <xdr:to xmlns:xdr="http://schemas.openxmlformats.org/drawingml/2006/spreadsheetDrawing">
      <xdr:col>78</xdr:col>
      <xdr:colOff>69850</xdr:colOff>
      <xdr:row>37</xdr:row>
      <xdr:rowOff>115570</xdr:rowOff>
    </xdr:to>
    <xdr:cxnSp macro="">
      <xdr:nvCxnSpPr>
        <xdr:cNvPr id="306" name="直線コネクタ 305"/>
        <xdr:cNvCxnSpPr/>
      </xdr:nvCxnSpPr>
      <xdr:spPr>
        <a:xfrm flipV="1">
          <a:off x="14782800" y="63861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7" name="フローチャート: 判断 306"/>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103505</xdr:rowOff>
    </xdr:from>
    <xdr:ext cx="736600" cy="259080"/>
    <xdr:sp macro="" textlink="">
      <xdr:nvSpPr>
        <xdr:cNvPr id="308" name="テキスト ボックス 307"/>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69850</xdr:rowOff>
    </xdr:from>
    <xdr:to xmlns:xdr="http://schemas.openxmlformats.org/drawingml/2006/spreadsheetDrawing">
      <xdr:col>73</xdr:col>
      <xdr:colOff>180975</xdr:colOff>
      <xdr:row>37</xdr:row>
      <xdr:rowOff>115570</xdr:rowOff>
    </xdr:to>
    <xdr:cxnSp macro="">
      <xdr:nvCxnSpPr>
        <xdr:cNvPr id="309" name="直線コネクタ 308"/>
        <xdr:cNvCxnSpPr/>
      </xdr:nvCxnSpPr>
      <xdr:spPr>
        <a:xfrm>
          <a:off x="13893800" y="6413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153670</xdr:rowOff>
    </xdr:from>
    <xdr:to xmlns:xdr="http://schemas.openxmlformats.org/drawingml/2006/spreadsheetDrawing">
      <xdr:col>74</xdr:col>
      <xdr:colOff>31750</xdr:colOff>
      <xdr:row>37</xdr:row>
      <xdr:rowOff>83820</xdr:rowOff>
    </xdr:to>
    <xdr:sp macro="" textlink="">
      <xdr:nvSpPr>
        <xdr:cNvPr id="310" name="フローチャート: 判断 309"/>
        <xdr:cNvSpPr/>
      </xdr:nvSpPr>
      <xdr:spPr>
        <a:xfrm>
          <a:off x="14732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93980</xdr:rowOff>
    </xdr:from>
    <xdr:ext cx="762000" cy="259080"/>
    <xdr:sp macro="" textlink="">
      <xdr:nvSpPr>
        <xdr:cNvPr id="311" name="テキスト ボックス 310"/>
        <xdr:cNvSpPr txBox="1"/>
      </xdr:nvSpPr>
      <xdr:spPr>
        <a:xfrm>
          <a:off x="14401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69850</xdr:rowOff>
    </xdr:from>
    <xdr:to xmlns:xdr="http://schemas.openxmlformats.org/drawingml/2006/spreadsheetDrawing">
      <xdr:col>69</xdr:col>
      <xdr:colOff>92075</xdr:colOff>
      <xdr:row>37</xdr:row>
      <xdr:rowOff>97790</xdr:rowOff>
    </xdr:to>
    <xdr:cxnSp macro="">
      <xdr:nvCxnSpPr>
        <xdr:cNvPr id="312" name="直線コネクタ 311"/>
        <xdr:cNvCxnSpPr/>
      </xdr:nvCxnSpPr>
      <xdr:spPr>
        <a:xfrm flipV="1">
          <a:off x="13004800" y="64135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3" name="フローチャート: 判断 312"/>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103505</xdr:rowOff>
    </xdr:from>
    <xdr:ext cx="761365" cy="259080"/>
    <xdr:sp macro="" textlink="">
      <xdr:nvSpPr>
        <xdr:cNvPr id="314" name="テキスト ボックス 313"/>
        <xdr:cNvSpPr txBox="1"/>
      </xdr:nvSpPr>
      <xdr:spPr>
        <a:xfrm>
          <a:off x="13512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163195</xdr:rowOff>
    </xdr:from>
    <xdr:to xmlns:xdr="http://schemas.openxmlformats.org/drawingml/2006/spreadsheetDrawing">
      <xdr:col>65</xdr:col>
      <xdr:colOff>53975</xdr:colOff>
      <xdr:row>37</xdr:row>
      <xdr:rowOff>93345</xdr:rowOff>
    </xdr:to>
    <xdr:sp macro="" textlink="">
      <xdr:nvSpPr>
        <xdr:cNvPr id="315" name="フローチャート: 判断 314"/>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103505</xdr:rowOff>
    </xdr:from>
    <xdr:ext cx="762000" cy="259080"/>
    <xdr:sp macro="" textlink="">
      <xdr:nvSpPr>
        <xdr:cNvPr id="316" name="テキスト ボックス 315"/>
        <xdr:cNvSpPr txBox="1"/>
      </xdr:nvSpPr>
      <xdr:spPr>
        <a:xfrm>
          <a:off x="12623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22" name="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115570</xdr:rowOff>
    </xdr:from>
    <xdr:ext cx="762000" cy="259080"/>
    <xdr:sp macro="" textlink="">
      <xdr:nvSpPr>
        <xdr:cNvPr id="323" name="補助費等該当値テキスト"/>
        <xdr:cNvSpPr txBox="1"/>
      </xdr:nvSpPr>
      <xdr:spPr>
        <a:xfrm>
          <a:off x="165989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24" name="楕円 323"/>
        <xdr:cNvSpPr/>
      </xdr:nvSpPr>
      <xdr:spPr>
        <a:xfrm>
          <a:off x="15621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78105</xdr:rowOff>
    </xdr:from>
    <xdr:ext cx="736600" cy="258445"/>
    <xdr:sp macro="" textlink="">
      <xdr:nvSpPr>
        <xdr:cNvPr id="325" name="テキスト ボックス 324"/>
        <xdr:cNvSpPr txBox="1"/>
      </xdr:nvSpPr>
      <xdr:spPr>
        <a:xfrm>
          <a:off x="15290800" y="6421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64770</xdr:rowOff>
    </xdr:from>
    <xdr:to xmlns:xdr="http://schemas.openxmlformats.org/drawingml/2006/spreadsheetDrawing">
      <xdr:col>74</xdr:col>
      <xdr:colOff>31750</xdr:colOff>
      <xdr:row>37</xdr:row>
      <xdr:rowOff>166370</xdr:rowOff>
    </xdr:to>
    <xdr:sp macro="" textlink="">
      <xdr:nvSpPr>
        <xdr:cNvPr id="326" name="楕円 32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151130</xdr:rowOff>
    </xdr:from>
    <xdr:ext cx="762000" cy="259080"/>
    <xdr:sp macro="" textlink="">
      <xdr:nvSpPr>
        <xdr:cNvPr id="327" name="テキスト ボックス 326"/>
        <xdr:cNvSpPr txBox="1"/>
      </xdr:nvSpPr>
      <xdr:spPr>
        <a:xfrm>
          <a:off x="14401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19050</xdr:rowOff>
    </xdr:from>
    <xdr:to xmlns:xdr="http://schemas.openxmlformats.org/drawingml/2006/spreadsheetDrawing">
      <xdr:col>69</xdr:col>
      <xdr:colOff>142875</xdr:colOff>
      <xdr:row>37</xdr:row>
      <xdr:rowOff>120650</xdr:rowOff>
    </xdr:to>
    <xdr:sp macro="" textlink="">
      <xdr:nvSpPr>
        <xdr:cNvPr id="328" name="楕円 32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105410</xdr:rowOff>
    </xdr:from>
    <xdr:ext cx="761365" cy="259080"/>
    <xdr:sp macro="" textlink="">
      <xdr:nvSpPr>
        <xdr:cNvPr id="329" name="テキスト ボックス 328"/>
        <xdr:cNvSpPr txBox="1"/>
      </xdr:nvSpPr>
      <xdr:spPr>
        <a:xfrm>
          <a:off x="13512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46355</xdr:rowOff>
    </xdr:from>
    <xdr:to xmlns:xdr="http://schemas.openxmlformats.org/drawingml/2006/spreadsheetDrawing">
      <xdr:col>65</xdr:col>
      <xdr:colOff>53975</xdr:colOff>
      <xdr:row>37</xdr:row>
      <xdr:rowOff>147955</xdr:rowOff>
    </xdr:to>
    <xdr:sp macro="" textlink="">
      <xdr:nvSpPr>
        <xdr:cNvPr id="330" name="楕円 329"/>
        <xdr:cNvSpPr/>
      </xdr:nvSpPr>
      <xdr:spPr>
        <a:xfrm>
          <a:off x="12954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132715</xdr:rowOff>
    </xdr:from>
    <xdr:ext cx="762000" cy="258445"/>
    <xdr:sp macro="" textlink="">
      <xdr:nvSpPr>
        <xdr:cNvPr id="331" name="テキスト ボックス 330"/>
        <xdr:cNvSpPr txBox="1"/>
      </xdr:nvSpPr>
      <xdr:spPr>
        <a:xfrm>
          <a:off x="1262380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28.0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％となり、類似団体と比較して高い状況にある。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年以降公債費の額は、高い水準で推移し、経常収支比率上昇の大きな要因となっており、平成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年度以降は大型整備事業に投入した起債の元金償還も開始されたため、類似団体平均より高い水準のまま推移している。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今後も数年は高止まりが続くと思われることから、、事業計画の見直しも含めた新規地方債発行の抑制と、財政健全化計画の策定を行い適正な公債管理に努める。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54610</xdr:rowOff>
    </xdr:to>
    <xdr:cxnSp macro="">
      <xdr:nvCxnSpPr>
        <xdr:cNvPr id="358" name="直線コネクタ 357"/>
        <xdr:cNvCxnSpPr/>
      </xdr:nvCxnSpPr>
      <xdr:spPr>
        <a:xfrm flipV="1">
          <a:off x="4826000" y="1250950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59"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0" name="直線コネクタ 359"/>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73660</xdr:rowOff>
    </xdr:from>
    <xdr:to xmlns:xdr="http://schemas.openxmlformats.org/drawingml/2006/spreadsheetDrawing">
      <xdr:col>24</xdr:col>
      <xdr:colOff>25400</xdr:colOff>
      <xdr:row>79</xdr:row>
      <xdr:rowOff>31750</xdr:rowOff>
    </xdr:to>
    <xdr:cxnSp macro="">
      <xdr:nvCxnSpPr>
        <xdr:cNvPr id="363" name="直線コネクタ 362"/>
        <xdr:cNvCxnSpPr/>
      </xdr:nvCxnSpPr>
      <xdr:spPr>
        <a:xfrm>
          <a:off x="3987800" y="134467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62230</xdr:rowOff>
    </xdr:from>
    <xdr:ext cx="762000" cy="259080"/>
    <xdr:sp macro="" textlink="">
      <xdr:nvSpPr>
        <xdr:cNvPr id="364" name="公債費平均値テキスト"/>
        <xdr:cNvSpPr txBox="1"/>
      </xdr:nvSpPr>
      <xdr:spPr>
        <a:xfrm>
          <a:off x="4914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45720</xdr:rowOff>
    </xdr:from>
    <xdr:to xmlns:xdr="http://schemas.openxmlformats.org/drawingml/2006/spreadsheetDrawing">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xdr:rowOff>
    </xdr:from>
    <xdr:to xmlns:xdr="http://schemas.openxmlformats.org/drawingml/2006/spreadsheetDrawing">
      <xdr:col>19</xdr:col>
      <xdr:colOff>187325</xdr:colOff>
      <xdr:row>78</xdr:row>
      <xdr:rowOff>73660</xdr:rowOff>
    </xdr:to>
    <xdr:cxnSp macro="">
      <xdr:nvCxnSpPr>
        <xdr:cNvPr id="366" name="直線コネクタ 365"/>
        <xdr:cNvCxnSpPr/>
      </xdr:nvCxnSpPr>
      <xdr:spPr>
        <a:xfrm>
          <a:off x="3098800" y="133781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11430</xdr:rowOff>
    </xdr:from>
    <xdr:to xmlns:xdr="http://schemas.openxmlformats.org/drawingml/2006/spreadsheetDrawing">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123190</xdr:rowOff>
    </xdr:from>
    <xdr:ext cx="735965" cy="258445"/>
    <xdr:sp macro="" textlink="">
      <xdr:nvSpPr>
        <xdr:cNvPr id="368" name="テキスト ボックス 367"/>
        <xdr:cNvSpPr txBox="1"/>
      </xdr:nvSpPr>
      <xdr:spPr>
        <a:xfrm>
          <a:off x="3606800" y="12810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161290</xdr:rowOff>
    </xdr:from>
    <xdr:to xmlns:xdr="http://schemas.openxmlformats.org/drawingml/2006/spreadsheetDrawing">
      <xdr:col>15</xdr:col>
      <xdr:colOff>98425</xdr:colOff>
      <xdr:row>78</xdr:row>
      <xdr:rowOff>5080</xdr:rowOff>
    </xdr:to>
    <xdr:cxnSp macro="">
      <xdr:nvCxnSpPr>
        <xdr:cNvPr id="369" name="直線コネクタ 368"/>
        <xdr:cNvCxnSpPr/>
      </xdr:nvCxnSpPr>
      <xdr:spPr>
        <a:xfrm>
          <a:off x="2209800" y="13362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30480</xdr:rowOff>
    </xdr:from>
    <xdr:to xmlns:xdr="http://schemas.openxmlformats.org/drawingml/2006/spreadsheetDrawing">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142240</xdr:rowOff>
    </xdr:from>
    <xdr:ext cx="762000" cy="259080"/>
    <xdr:sp macro="" textlink="">
      <xdr:nvSpPr>
        <xdr:cNvPr id="371" name="テキスト ボックス 370"/>
        <xdr:cNvSpPr txBox="1"/>
      </xdr:nvSpPr>
      <xdr:spPr>
        <a:xfrm>
          <a:off x="2717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50800</xdr:rowOff>
    </xdr:from>
    <xdr:to xmlns:xdr="http://schemas.openxmlformats.org/drawingml/2006/spreadsheetDrawing">
      <xdr:col>11</xdr:col>
      <xdr:colOff>9525</xdr:colOff>
      <xdr:row>77</xdr:row>
      <xdr:rowOff>161290</xdr:rowOff>
    </xdr:to>
    <xdr:cxnSp macro="">
      <xdr:nvCxnSpPr>
        <xdr:cNvPr id="372" name="直線コネクタ 371"/>
        <xdr:cNvCxnSpPr/>
      </xdr:nvCxnSpPr>
      <xdr:spPr>
        <a:xfrm>
          <a:off x="1320800" y="1325245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41910</xdr:rowOff>
    </xdr:from>
    <xdr:to xmlns:xdr="http://schemas.openxmlformats.org/drawingml/2006/spreadsheetDrawing">
      <xdr:col>11</xdr:col>
      <xdr:colOff>60325</xdr:colOff>
      <xdr:row>76</xdr:row>
      <xdr:rowOff>143510</xdr:rowOff>
    </xdr:to>
    <xdr:sp macro="" textlink="">
      <xdr:nvSpPr>
        <xdr:cNvPr id="373" name="フローチャート: 判断 372"/>
        <xdr:cNvSpPr/>
      </xdr:nvSpPr>
      <xdr:spPr>
        <a:xfrm>
          <a:off x="21590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153670</xdr:rowOff>
    </xdr:from>
    <xdr:ext cx="761365" cy="259080"/>
    <xdr:sp macro="" textlink="">
      <xdr:nvSpPr>
        <xdr:cNvPr id="374" name="テキスト ボックス 373"/>
        <xdr:cNvSpPr txBox="1"/>
      </xdr:nvSpPr>
      <xdr:spPr>
        <a:xfrm>
          <a:off x="1828800" y="12840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57150</xdr:rowOff>
    </xdr:from>
    <xdr:to xmlns:xdr="http://schemas.openxmlformats.org/drawingml/2006/spreadsheetDrawing">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168910</xdr:rowOff>
    </xdr:from>
    <xdr:ext cx="761365" cy="258445"/>
    <xdr:sp macro="" textlink="">
      <xdr:nvSpPr>
        <xdr:cNvPr id="376" name="テキスト ボックス 375"/>
        <xdr:cNvSpPr txBox="1"/>
      </xdr:nvSpPr>
      <xdr:spPr>
        <a:xfrm>
          <a:off x="939800" y="12856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152400</xdr:rowOff>
    </xdr:from>
    <xdr:to xmlns:xdr="http://schemas.openxmlformats.org/drawingml/2006/spreadsheetDrawing">
      <xdr:col>24</xdr:col>
      <xdr:colOff>76200</xdr:colOff>
      <xdr:row>79</xdr:row>
      <xdr:rowOff>82550</xdr:rowOff>
    </xdr:to>
    <xdr:sp macro="" textlink="">
      <xdr:nvSpPr>
        <xdr:cNvPr id="382" name="楕円 381"/>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124460</xdr:rowOff>
    </xdr:from>
    <xdr:ext cx="762000" cy="259080"/>
    <xdr:sp macro="" textlink="">
      <xdr:nvSpPr>
        <xdr:cNvPr id="383" name="公債費該当値テキスト"/>
        <xdr:cNvSpPr txBox="1"/>
      </xdr:nvSpPr>
      <xdr:spPr>
        <a:xfrm>
          <a:off x="49149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22860</xdr:rowOff>
    </xdr:from>
    <xdr:to xmlns:xdr="http://schemas.openxmlformats.org/drawingml/2006/spreadsheetDrawing">
      <xdr:col>20</xdr:col>
      <xdr:colOff>38100</xdr:colOff>
      <xdr:row>78</xdr:row>
      <xdr:rowOff>124460</xdr:rowOff>
    </xdr:to>
    <xdr:sp macro="" textlink="">
      <xdr:nvSpPr>
        <xdr:cNvPr id="384" name="楕円 383"/>
        <xdr:cNvSpPr/>
      </xdr:nvSpPr>
      <xdr:spPr>
        <a:xfrm>
          <a:off x="3937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109220</xdr:rowOff>
    </xdr:from>
    <xdr:ext cx="735965" cy="258445"/>
    <xdr:sp macro="" textlink="">
      <xdr:nvSpPr>
        <xdr:cNvPr id="385" name="テキスト ボックス 384"/>
        <xdr:cNvSpPr txBox="1"/>
      </xdr:nvSpPr>
      <xdr:spPr>
        <a:xfrm>
          <a:off x="3606800" y="13482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125730</xdr:rowOff>
    </xdr:from>
    <xdr:to xmlns:xdr="http://schemas.openxmlformats.org/drawingml/2006/spreadsheetDrawing">
      <xdr:col>15</xdr:col>
      <xdr:colOff>149225</xdr:colOff>
      <xdr:row>78</xdr:row>
      <xdr:rowOff>55880</xdr:rowOff>
    </xdr:to>
    <xdr:sp macro="" textlink="">
      <xdr:nvSpPr>
        <xdr:cNvPr id="386" name="楕円 385"/>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40640</xdr:rowOff>
    </xdr:from>
    <xdr:ext cx="762000" cy="258445"/>
    <xdr:sp macro="" textlink="">
      <xdr:nvSpPr>
        <xdr:cNvPr id="387" name="テキスト ボックス 386"/>
        <xdr:cNvSpPr txBox="1"/>
      </xdr:nvSpPr>
      <xdr:spPr>
        <a:xfrm>
          <a:off x="2717800" y="13413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8" name="楕円 387"/>
        <xdr:cNvSpPr/>
      </xdr:nvSpPr>
      <xdr:spPr>
        <a:xfrm>
          <a:off x="2159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25400</xdr:rowOff>
    </xdr:from>
    <xdr:ext cx="761365" cy="259080"/>
    <xdr:sp macro="" textlink="">
      <xdr:nvSpPr>
        <xdr:cNvPr id="389" name="テキスト ボックス 388"/>
        <xdr:cNvSpPr txBox="1"/>
      </xdr:nvSpPr>
      <xdr:spPr>
        <a:xfrm>
          <a:off x="1828800" y="1339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0</xdr:rowOff>
    </xdr:from>
    <xdr:to xmlns:xdr="http://schemas.openxmlformats.org/drawingml/2006/spreadsheetDrawing">
      <xdr:col>6</xdr:col>
      <xdr:colOff>171450</xdr:colOff>
      <xdr:row>77</xdr:row>
      <xdr:rowOff>101600</xdr:rowOff>
    </xdr:to>
    <xdr:sp macro="" textlink="">
      <xdr:nvSpPr>
        <xdr:cNvPr id="390" name="楕円 389"/>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86360</xdr:rowOff>
    </xdr:from>
    <xdr:ext cx="761365" cy="258445"/>
    <xdr:sp macro="" textlink="">
      <xdr:nvSpPr>
        <xdr:cNvPr id="391" name="テキスト ボックス 390"/>
        <xdr:cNvSpPr txBox="1"/>
      </xdr:nvSpPr>
      <xdr:spPr>
        <a:xfrm>
          <a:off x="939800" y="13288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以前は、類似団体平均より高い水準となっていたが、近年は類似団体平均へ近づきつつある傾向にある。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今後は、公債費の上昇が見込まれることから、数値の上昇を抑えるためにも、公債費以外の経常経費の抑制に努めなければならない。</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7" name="テキスト ボックス 40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9" name="テキスト ボックス 40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1" name="テキスト ボックス 41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3" name="テキスト ボックス 41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5" name="テキスト ボックス 41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7"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107950</xdr:rowOff>
    </xdr:from>
    <xdr:to xmlns:xdr="http://schemas.openxmlformats.org/drawingml/2006/spreadsheetDrawing">
      <xdr:col>82</xdr:col>
      <xdr:colOff>107950</xdr:colOff>
      <xdr:row>80</xdr:row>
      <xdr:rowOff>100330</xdr:rowOff>
    </xdr:to>
    <xdr:cxnSp macro="">
      <xdr:nvCxnSpPr>
        <xdr:cNvPr id="419" name="直線コネクタ 418"/>
        <xdr:cNvCxnSpPr/>
      </xdr:nvCxnSpPr>
      <xdr:spPr>
        <a:xfrm flipV="1">
          <a:off x="16510000" y="1245235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72390</xdr:rowOff>
    </xdr:from>
    <xdr:ext cx="762000" cy="259080"/>
    <xdr:sp macro="" textlink="">
      <xdr:nvSpPr>
        <xdr:cNvPr id="420" name="公債費以外最小値テキスト"/>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100330</xdr:rowOff>
    </xdr:from>
    <xdr:to xmlns:xdr="http://schemas.openxmlformats.org/drawingml/2006/spreadsheetDrawing">
      <xdr:col>82</xdr:col>
      <xdr:colOff>196850</xdr:colOff>
      <xdr:row>80</xdr:row>
      <xdr:rowOff>100330</xdr:rowOff>
    </xdr:to>
    <xdr:cxnSp macro="">
      <xdr:nvCxnSpPr>
        <xdr:cNvPr id="421" name="直線コネクタ 420"/>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22860</xdr:rowOff>
    </xdr:from>
    <xdr:ext cx="762000" cy="259080"/>
    <xdr:sp macro="" textlink="">
      <xdr:nvSpPr>
        <xdr:cNvPr id="422" name="公債費以外最大値テキスト"/>
        <xdr:cNvSpPr txBox="1"/>
      </xdr:nvSpPr>
      <xdr:spPr>
        <a:xfrm>
          <a:off x="16598900"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107950</xdr:rowOff>
    </xdr:from>
    <xdr:to xmlns:xdr="http://schemas.openxmlformats.org/drawingml/2006/spreadsheetDrawing">
      <xdr:col>82</xdr:col>
      <xdr:colOff>196850</xdr:colOff>
      <xdr:row>72</xdr:row>
      <xdr:rowOff>107950</xdr:rowOff>
    </xdr:to>
    <xdr:cxnSp macro="">
      <xdr:nvCxnSpPr>
        <xdr:cNvPr id="423" name="直線コネクタ 422"/>
        <xdr:cNvCxnSpPr/>
      </xdr:nvCxnSpPr>
      <xdr:spPr>
        <a:xfrm>
          <a:off x="16421100" y="1245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5080</xdr:rowOff>
    </xdr:from>
    <xdr:to xmlns:xdr="http://schemas.openxmlformats.org/drawingml/2006/spreadsheetDrawing">
      <xdr:col>82</xdr:col>
      <xdr:colOff>107950</xdr:colOff>
      <xdr:row>77</xdr:row>
      <xdr:rowOff>153670</xdr:rowOff>
    </xdr:to>
    <xdr:cxnSp macro="">
      <xdr:nvCxnSpPr>
        <xdr:cNvPr id="424" name="直線コネクタ 423"/>
        <xdr:cNvCxnSpPr/>
      </xdr:nvCxnSpPr>
      <xdr:spPr>
        <a:xfrm flipV="1">
          <a:off x="15671800" y="13206730"/>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134620</xdr:rowOff>
    </xdr:from>
    <xdr:ext cx="762000" cy="258445"/>
    <xdr:sp macro="" textlink="">
      <xdr:nvSpPr>
        <xdr:cNvPr id="425" name="公債費以外平均値テキスト"/>
        <xdr:cNvSpPr txBox="1"/>
      </xdr:nvSpPr>
      <xdr:spPr>
        <a:xfrm>
          <a:off x="16598900" y="1299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118110</xdr:rowOff>
    </xdr:from>
    <xdr:to xmlns:xdr="http://schemas.openxmlformats.org/drawingml/2006/spreadsheetDrawing">
      <xdr:col>82</xdr:col>
      <xdr:colOff>158750</xdr:colOff>
      <xdr:row>77</xdr:row>
      <xdr:rowOff>48260</xdr:rowOff>
    </xdr:to>
    <xdr:sp macro="" textlink="">
      <xdr:nvSpPr>
        <xdr:cNvPr id="426" name="フローチャート: 判断 425"/>
        <xdr:cNvSpPr/>
      </xdr:nvSpPr>
      <xdr:spPr>
        <a:xfrm>
          <a:off x="16459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104140</xdr:rowOff>
    </xdr:from>
    <xdr:to xmlns:xdr="http://schemas.openxmlformats.org/drawingml/2006/spreadsheetDrawing">
      <xdr:col>78</xdr:col>
      <xdr:colOff>69850</xdr:colOff>
      <xdr:row>77</xdr:row>
      <xdr:rowOff>153670</xdr:rowOff>
    </xdr:to>
    <xdr:cxnSp macro="">
      <xdr:nvCxnSpPr>
        <xdr:cNvPr id="427" name="直線コネクタ 426"/>
        <xdr:cNvCxnSpPr/>
      </xdr:nvCxnSpPr>
      <xdr:spPr>
        <a:xfrm>
          <a:off x="14782800" y="13305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114300</xdr:rowOff>
    </xdr:from>
    <xdr:to xmlns:xdr="http://schemas.openxmlformats.org/drawingml/2006/spreadsheetDrawing">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54610</xdr:rowOff>
    </xdr:from>
    <xdr:ext cx="736600" cy="258445"/>
    <xdr:sp macro="" textlink="">
      <xdr:nvSpPr>
        <xdr:cNvPr id="429" name="テキスト ボックス 428"/>
        <xdr:cNvSpPr txBox="1"/>
      </xdr:nvSpPr>
      <xdr:spPr>
        <a:xfrm>
          <a:off x="15290800" y="12913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8890</xdr:rowOff>
    </xdr:from>
    <xdr:to xmlns:xdr="http://schemas.openxmlformats.org/drawingml/2006/spreadsheetDrawing">
      <xdr:col>73</xdr:col>
      <xdr:colOff>180975</xdr:colOff>
      <xdr:row>77</xdr:row>
      <xdr:rowOff>104140</xdr:rowOff>
    </xdr:to>
    <xdr:cxnSp macro="">
      <xdr:nvCxnSpPr>
        <xdr:cNvPr id="430" name="直線コネクタ 429"/>
        <xdr:cNvCxnSpPr/>
      </xdr:nvCxnSpPr>
      <xdr:spPr>
        <a:xfrm>
          <a:off x="13893800" y="132105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31" name="フローチャート: 判断 430"/>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39370</xdr:rowOff>
    </xdr:from>
    <xdr:ext cx="762000" cy="259080"/>
    <xdr:sp macro="" textlink="">
      <xdr:nvSpPr>
        <xdr:cNvPr id="432" name="テキスト ボックス 431"/>
        <xdr:cNvSpPr txBox="1"/>
      </xdr:nvSpPr>
      <xdr:spPr>
        <a:xfrm>
          <a:off x="14401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8890</xdr:rowOff>
    </xdr:from>
    <xdr:to xmlns:xdr="http://schemas.openxmlformats.org/drawingml/2006/spreadsheetDrawing">
      <xdr:col>69</xdr:col>
      <xdr:colOff>92075</xdr:colOff>
      <xdr:row>77</xdr:row>
      <xdr:rowOff>73660</xdr:rowOff>
    </xdr:to>
    <xdr:cxnSp macro="">
      <xdr:nvCxnSpPr>
        <xdr:cNvPr id="433" name="直線コネクタ 432"/>
        <xdr:cNvCxnSpPr/>
      </xdr:nvCxnSpPr>
      <xdr:spPr>
        <a:xfrm flipV="1">
          <a:off x="13004800" y="132105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61365" cy="259080"/>
    <xdr:sp macro="" textlink="">
      <xdr:nvSpPr>
        <xdr:cNvPr id="435" name="テキスト ボックス 434"/>
        <xdr:cNvSpPr txBox="1"/>
      </xdr:nvSpPr>
      <xdr:spPr>
        <a:xfrm>
          <a:off x="1351280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118110</xdr:rowOff>
    </xdr:from>
    <xdr:to xmlns:xdr="http://schemas.openxmlformats.org/drawingml/2006/spreadsheetDrawing">
      <xdr:col>65</xdr:col>
      <xdr:colOff>53975</xdr:colOff>
      <xdr:row>76</xdr:row>
      <xdr:rowOff>48260</xdr:rowOff>
    </xdr:to>
    <xdr:sp macro="" textlink="">
      <xdr:nvSpPr>
        <xdr:cNvPr id="436" name="フローチャート: 判断 435"/>
        <xdr:cNvSpPr/>
      </xdr:nvSpPr>
      <xdr:spPr>
        <a:xfrm>
          <a:off x="12954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58420</xdr:rowOff>
    </xdr:from>
    <xdr:ext cx="762000" cy="259080"/>
    <xdr:sp macro="" textlink="">
      <xdr:nvSpPr>
        <xdr:cNvPr id="437" name="テキスト ボックス 436"/>
        <xdr:cNvSpPr txBox="1"/>
      </xdr:nvSpPr>
      <xdr:spPr>
        <a:xfrm>
          <a:off x="12623800" y="1274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9" name="テキスト ボックス 43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0" name="テキスト ボックス 43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2" name="テキスト ボックス 44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125730</xdr:rowOff>
    </xdr:from>
    <xdr:to xmlns:xdr="http://schemas.openxmlformats.org/drawingml/2006/spreadsheetDrawing">
      <xdr:col>82</xdr:col>
      <xdr:colOff>158750</xdr:colOff>
      <xdr:row>77</xdr:row>
      <xdr:rowOff>55880</xdr:rowOff>
    </xdr:to>
    <xdr:sp macro="" textlink="">
      <xdr:nvSpPr>
        <xdr:cNvPr id="443" name="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97790</xdr:rowOff>
    </xdr:from>
    <xdr:ext cx="762000" cy="258445"/>
    <xdr:sp macro="" textlink="">
      <xdr:nvSpPr>
        <xdr:cNvPr id="444" name="公債費以外該当値テキスト"/>
        <xdr:cNvSpPr txBox="1"/>
      </xdr:nvSpPr>
      <xdr:spPr>
        <a:xfrm>
          <a:off x="16598900" y="13127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102870</xdr:rowOff>
    </xdr:from>
    <xdr:to xmlns:xdr="http://schemas.openxmlformats.org/drawingml/2006/spreadsheetDrawing">
      <xdr:col>78</xdr:col>
      <xdr:colOff>120650</xdr:colOff>
      <xdr:row>78</xdr:row>
      <xdr:rowOff>33020</xdr:rowOff>
    </xdr:to>
    <xdr:sp macro="" textlink="">
      <xdr:nvSpPr>
        <xdr:cNvPr id="445" name="楕円 444"/>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17780</xdr:rowOff>
    </xdr:from>
    <xdr:ext cx="736600" cy="258445"/>
    <xdr:sp macro="" textlink="">
      <xdr:nvSpPr>
        <xdr:cNvPr id="446" name="テキスト ボックス 445"/>
        <xdr:cNvSpPr txBox="1"/>
      </xdr:nvSpPr>
      <xdr:spPr>
        <a:xfrm>
          <a:off x="15290800" y="13390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53340</xdr:rowOff>
    </xdr:from>
    <xdr:to xmlns:xdr="http://schemas.openxmlformats.org/drawingml/2006/spreadsheetDrawing">
      <xdr:col>74</xdr:col>
      <xdr:colOff>31750</xdr:colOff>
      <xdr:row>77</xdr:row>
      <xdr:rowOff>154940</xdr:rowOff>
    </xdr:to>
    <xdr:sp macro="" textlink="">
      <xdr:nvSpPr>
        <xdr:cNvPr id="447" name="楕円 446"/>
        <xdr:cNvSpPr/>
      </xdr:nvSpPr>
      <xdr:spPr>
        <a:xfrm>
          <a:off x="14732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139700</xdr:rowOff>
    </xdr:from>
    <xdr:ext cx="762000" cy="259080"/>
    <xdr:sp macro="" textlink="">
      <xdr:nvSpPr>
        <xdr:cNvPr id="448" name="テキスト ボックス 447"/>
        <xdr:cNvSpPr txBox="1"/>
      </xdr:nvSpPr>
      <xdr:spPr>
        <a:xfrm>
          <a:off x="1440180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129540</xdr:rowOff>
    </xdr:from>
    <xdr:to xmlns:xdr="http://schemas.openxmlformats.org/drawingml/2006/spreadsheetDrawing">
      <xdr:col>69</xdr:col>
      <xdr:colOff>142875</xdr:colOff>
      <xdr:row>77</xdr:row>
      <xdr:rowOff>59690</xdr:rowOff>
    </xdr:to>
    <xdr:sp macro="" textlink="">
      <xdr:nvSpPr>
        <xdr:cNvPr id="449" name="楕円 448"/>
        <xdr:cNvSpPr/>
      </xdr:nvSpPr>
      <xdr:spPr>
        <a:xfrm>
          <a:off x="13843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44450</xdr:rowOff>
    </xdr:from>
    <xdr:ext cx="761365" cy="259080"/>
    <xdr:sp macro="" textlink="">
      <xdr:nvSpPr>
        <xdr:cNvPr id="450" name="テキスト ボックス 449"/>
        <xdr:cNvSpPr txBox="1"/>
      </xdr:nvSpPr>
      <xdr:spPr>
        <a:xfrm>
          <a:off x="13512800" y="1324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22860</xdr:rowOff>
    </xdr:from>
    <xdr:to xmlns:xdr="http://schemas.openxmlformats.org/drawingml/2006/spreadsheetDrawing">
      <xdr:col>65</xdr:col>
      <xdr:colOff>53975</xdr:colOff>
      <xdr:row>77</xdr:row>
      <xdr:rowOff>124460</xdr:rowOff>
    </xdr:to>
    <xdr:sp macro="" textlink="">
      <xdr:nvSpPr>
        <xdr:cNvPr id="451" name="楕円 450"/>
        <xdr:cNvSpPr/>
      </xdr:nvSpPr>
      <xdr:spPr>
        <a:xfrm>
          <a:off x="12954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109220</xdr:rowOff>
    </xdr:from>
    <xdr:ext cx="762000" cy="258445"/>
    <xdr:sp macro="" textlink="">
      <xdr:nvSpPr>
        <xdr:cNvPr id="452" name="テキスト ボックス 451"/>
        <xdr:cNvSpPr txBox="1"/>
      </xdr:nvSpPr>
      <xdr:spPr>
        <a:xfrm>
          <a:off x="12623800" y="13310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14605</xdr:rowOff>
    </xdr:from>
    <xdr:to xmlns:xdr="http://schemas.openxmlformats.org/drawingml/2006/spreadsheetDrawing">
      <xdr:col>29</xdr:col>
      <xdr:colOff>127000</xdr:colOff>
      <xdr:row>19</xdr:row>
      <xdr:rowOff>7620</xdr:rowOff>
    </xdr:to>
    <xdr:cxnSp macro="">
      <xdr:nvCxnSpPr>
        <xdr:cNvPr id="44" name="直線コネクタ 43"/>
        <xdr:cNvCxnSpPr/>
      </xdr:nvCxnSpPr>
      <xdr:spPr>
        <a:xfrm flipV="1">
          <a:off x="5651500" y="2291080"/>
          <a:ext cx="0" cy="1021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151130</xdr:rowOff>
    </xdr:from>
    <xdr:ext cx="761365" cy="259080"/>
    <xdr:sp macro="" textlink="">
      <xdr:nvSpPr>
        <xdr:cNvPr id="45" name="人口1人当たり決算額の推移最小値テキスト130"/>
        <xdr:cNvSpPr txBox="1"/>
      </xdr:nvSpPr>
      <xdr:spPr>
        <a:xfrm>
          <a:off x="5740400" y="3284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7620</xdr:rowOff>
    </xdr:from>
    <xdr:to xmlns:xdr="http://schemas.openxmlformats.org/drawingml/2006/spreadsheetDrawing">
      <xdr:col>30</xdr:col>
      <xdr:colOff>25400</xdr:colOff>
      <xdr:row>19</xdr:row>
      <xdr:rowOff>7620</xdr:rowOff>
    </xdr:to>
    <xdr:cxnSp macro="">
      <xdr:nvCxnSpPr>
        <xdr:cNvPr id="46" name="直線コネクタ 45"/>
        <xdr:cNvCxnSpPr/>
      </xdr:nvCxnSpPr>
      <xdr:spPr>
        <a:xfrm>
          <a:off x="5562600" y="331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100965</xdr:rowOff>
    </xdr:from>
    <xdr:ext cx="761365" cy="258445"/>
    <xdr:sp macro="" textlink="">
      <xdr:nvSpPr>
        <xdr:cNvPr id="47" name="人口1人当たり決算額の推移最大値テキスト130"/>
        <xdr:cNvSpPr txBox="1"/>
      </xdr:nvSpPr>
      <xdr:spPr>
        <a:xfrm>
          <a:off x="5740400" y="2034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14605</xdr:rowOff>
    </xdr:from>
    <xdr:to xmlns:xdr="http://schemas.openxmlformats.org/drawingml/2006/spreadsheetDrawing">
      <xdr:col>30</xdr:col>
      <xdr:colOff>25400</xdr:colOff>
      <xdr:row>13</xdr:row>
      <xdr:rowOff>14605</xdr:rowOff>
    </xdr:to>
    <xdr:cxnSp macro="">
      <xdr:nvCxnSpPr>
        <xdr:cNvPr id="48" name="直線コネクタ 47"/>
        <xdr:cNvCxnSpPr/>
      </xdr:nvCxnSpPr>
      <xdr:spPr>
        <a:xfrm>
          <a:off x="5562600" y="229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125095</xdr:rowOff>
    </xdr:from>
    <xdr:to xmlns:xdr="http://schemas.openxmlformats.org/drawingml/2006/spreadsheetDrawing">
      <xdr:col>29</xdr:col>
      <xdr:colOff>127000</xdr:colOff>
      <xdr:row>17</xdr:row>
      <xdr:rowOff>127635</xdr:rowOff>
    </xdr:to>
    <xdr:cxnSp macro="">
      <xdr:nvCxnSpPr>
        <xdr:cNvPr id="49" name="直線コネクタ 48"/>
        <xdr:cNvCxnSpPr/>
      </xdr:nvCxnSpPr>
      <xdr:spPr>
        <a:xfrm flipV="1">
          <a:off x="5003800" y="308737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109855</xdr:rowOff>
    </xdr:from>
    <xdr:ext cx="761365" cy="258445"/>
    <xdr:sp macro="" textlink="">
      <xdr:nvSpPr>
        <xdr:cNvPr id="50" name="人口1人当たり決算額の推移平均値テキスト130"/>
        <xdr:cNvSpPr txBox="1"/>
      </xdr:nvSpPr>
      <xdr:spPr>
        <a:xfrm>
          <a:off x="5740400" y="30721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128270</xdr:rowOff>
    </xdr:from>
    <xdr:to xmlns:xdr="http://schemas.openxmlformats.org/drawingml/2006/spreadsheetDrawing">
      <xdr:col>29</xdr:col>
      <xdr:colOff>177800</xdr:colOff>
      <xdr:row>18</xdr:row>
      <xdr:rowOff>58420</xdr:rowOff>
    </xdr:to>
    <xdr:sp macro="" textlink="">
      <xdr:nvSpPr>
        <xdr:cNvPr id="51" name="フローチャート: 判断 50"/>
        <xdr:cNvSpPr/>
      </xdr:nvSpPr>
      <xdr:spPr>
        <a:xfrm>
          <a:off x="5600700" y="3090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127635</xdr:rowOff>
    </xdr:from>
    <xdr:to xmlns:xdr="http://schemas.openxmlformats.org/drawingml/2006/spreadsheetDrawing">
      <xdr:col>26</xdr:col>
      <xdr:colOff>50800</xdr:colOff>
      <xdr:row>17</xdr:row>
      <xdr:rowOff>129540</xdr:rowOff>
    </xdr:to>
    <xdr:cxnSp macro="">
      <xdr:nvCxnSpPr>
        <xdr:cNvPr id="52" name="直線コネクタ 51"/>
        <xdr:cNvCxnSpPr/>
      </xdr:nvCxnSpPr>
      <xdr:spPr>
        <a:xfrm flipV="1">
          <a:off x="4305300" y="308991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135255</xdr:rowOff>
    </xdr:from>
    <xdr:to xmlns:xdr="http://schemas.openxmlformats.org/drawingml/2006/spreadsheetDrawing">
      <xdr:col>26</xdr:col>
      <xdr:colOff>101600</xdr:colOff>
      <xdr:row>18</xdr:row>
      <xdr:rowOff>65405</xdr:rowOff>
    </xdr:to>
    <xdr:sp macro="" textlink="">
      <xdr:nvSpPr>
        <xdr:cNvPr id="53" name="フローチャート: 判断 52"/>
        <xdr:cNvSpPr/>
      </xdr:nvSpPr>
      <xdr:spPr>
        <a:xfrm>
          <a:off x="4953000" y="3097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50165</xdr:rowOff>
    </xdr:from>
    <xdr:ext cx="736600" cy="259080"/>
    <xdr:sp macro="" textlink="">
      <xdr:nvSpPr>
        <xdr:cNvPr id="54" name="テキスト ボックス 53"/>
        <xdr:cNvSpPr txBox="1"/>
      </xdr:nvSpPr>
      <xdr:spPr>
        <a:xfrm>
          <a:off x="4622800" y="318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129540</xdr:rowOff>
    </xdr:from>
    <xdr:to xmlns:xdr="http://schemas.openxmlformats.org/drawingml/2006/spreadsheetDrawing">
      <xdr:col>22</xdr:col>
      <xdr:colOff>114300</xdr:colOff>
      <xdr:row>17</xdr:row>
      <xdr:rowOff>155575</xdr:rowOff>
    </xdr:to>
    <xdr:cxnSp macro="">
      <xdr:nvCxnSpPr>
        <xdr:cNvPr id="55" name="直線コネクタ 54"/>
        <xdr:cNvCxnSpPr/>
      </xdr:nvCxnSpPr>
      <xdr:spPr>
        <a:xfrm flipV="1">
          <a:off x="3606800" y="309181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148590</xdr:rowOff>
    </xdr:from>
    <xdr:to xmlns:xdr="http://schemas.openxmlformats.org/drawingml/2006/spreadsheetDrawing">
      <xdr:col>22</xdr:col>
      <xdr:colOff>165100</xdr:colOff>
      <xdr:row>18</xdr:row>
      <xdr:rowOff>78740</xdr:rowOff>
    </xdr:to>
    <xdr:sp macro="" textlink="">
      <xdr:nvSpPr>
        <xdr:cNvPr id="56" name="フローチャート: 判断 55"/>
        <xdr:cNvSpPr/>
      </xdr:nvSpPr>
      <xdr:spPr>
        <a:xfrm>
          <a:off x="4254500" y="311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63500</xdr:rowOff>
    </xdr:from>
    <xdr:ext cx="762000" cy="258445"/>
    <xdr:sp macro="" textlink="">
      <xdr:nvSpPr>
        <xdr:cNvPr id="57" name="テキスト ボックス 56"/>
        <xdr:cNvSpPr txBox="1"/>
      </xdr:nvSpPr>
      <xdr:spPr>
        <a:xfrm>
          <a:off x="3924300" y="319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155575</xdr:rowOff>
    </xdr:from>
    <xdr:to xmlns:xdr="http://schemas.openxmlformats.org/drawingml/2006/spreadsheetDrawing">
      <xdr:col>18</xdr:col>
      <xdr:colOff>177800</xdr:colOff>
      <xdr:row>17</xdr:row>
      <xdr:rowOff>166370</xdr:rowOff>
    </xdr:to>
    <xdr:cxnSp macro="">
      <xdr:nvCxnSpPr>
        <xdr:cNvPr id="58" name="直線コネクタ 57"/>
        <xdr:cNvCxnSpPr/>
      </xdr:nvCxnSpPr>
      <xdr:spPr>
        <a:xfrm flipV="1">
          <a:off x="2908300" y="31178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158115</xdr:rowOff>
    </xdr:from>
    <xdr:to xmlns:xdr="http://schemas.openxmlformats.org/drawingml/2006/spreadsheetDrawing">
      <xdr:col>19</xdr:col>
      <xdr:colOff>38100</xdr:colOff>
      <xdr:row>18</xdr:row>
      <xdr:rowOff>88265</xdr:rowOff>
    </xdr:to>
    <xdr:sp macro="" textlink="">
      <xdr:nvSpPr>
        <xdr:cNvPr id="59" name="フローチャート: 判断 58"/>
        <xdr:cNvSpPr/>
      </xdr:nvSpPr>
      <xdr:spPr>
        <a:xfrm>
          <a:off x="3556000" y="3120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73025</xdr:rowOff>
    </xdr:from>
    <xdr:ext cx="762000" cy="259080"/>
    <xdr:sp macro="" textlink="">
      <xdr:nvSpPr>
        <xdr:cNvPr id="60" name="テキスト ボックス 59"/>
        <xdr:cNvSpPr txBox="1"/>
      </xdr:nvSpPr>
      <xdr:spPr>
        <a:xfrm>
          <a:off x="3225800" y="320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xdr:rowOff>
    </xdr:from>
    <xdr:to xmlns:xdr="http://schemas.openxmlformats.org/drawingml/2006/spreadsheetDrawing">
      <xdr:col>15</xdr:col>
      <xdr:colOff>101600</xdr:colOff>
      <xdr:row>18</xdr:row>
      <xdr:rowOff>112395</xdr:rowOff>
    </xdr:to>
    <xdr:sp macro="" textlink="">
      <xdr:nvSpPr>
        <xdr:cNvPr id="61" name="フローチャート: 判断 60"/>
        <xdr:cNvSpPr/>
      </xdr:nvSpPr>
      <xdr:spPr>
        <a:xfrm>
          <a:off x="2857500" y="314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97790</xdr:rowOff>
    </xdr:from>
    <xdr:ext cx="762000" cy="258445"/>
    <xdr:sp macro="" textlink="">
      <xdr:nvSpPr>
        <xdr:cNvPr id="62" name="テキスト ボックス 61"/>
        <xdr:cNvSpPr txBox="1"/>
      </xdr:nvSpPr>
      <xdr:spPr>
        <a:xfrm>
          <a:off x="2527300" y="3231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74930</xdr:rowOff>
    </xdr:from>
    <xdr:to xmlns:xdr="http://schemas.openxmlformats.org/drawingml/2006/spreadsheetDrawing">
      <xdr:col>29</xdr:col>
      <xdr:colOff>177800</xdr:colOff>
      <xdr:row>18</xdr:row>
      <xdr:rowOff>4445</xdr:rowOff>
    </xdr:to>
    <xdr:sp macro="" textlink="">
      <xdr:nvSpPr>
        <xdr:cNvPr id="68" name="楕円 67"/>
        <xdr:cNvSpPr/>
      </xdr:nvSpPr>
      <xdr:spPr>
        <a:xfrm>
          <a:off x="5600700" y="303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90805</xdr:rowOff>
    </xdr:from>
    <xdr:ext cx="761365" cy="258445"/>
    <xdr:sp macro="" textlink="">
      <xdr:nvSpPr>
        <xdr:cNvPr id="69" name="人口1人当たり決算額の推移該当値テキスト130"/>
        <xdr:cNvSpPr txBox="1"/>
      </xdr:nvSpPr>
      <xdr:spPr>
        <a:xfrm>
          <a:off x="5740400" y="2881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76835</xdr:rowOff>
    </xdr:from>
    <xdr:to xmlns:xdr="http://schemas.openxmlformats.org/drawingml/2006/spreadsheetDrawing">
      <xdr:col>26</xdr:col>
      <xdr:colOff>101600</xdr:colOff>
      <xdr:row>18</xdr:row>
      <xdr:rowOff>6985</xdr:rowOff>
    </xdr:to>
    <xdr:sp macro="" textlink="">
      <xdr:nvSpPr>
        <xdr:cNvPr id="70" name="楕円 69"/>
        <xdr:cNvSpPr/>
      </xdr:nvSpPr>
      <xdr:spPr>
        <a:xfrm>
          <a:off x="4953000" y="303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17780</xdr:rowOff>
    </xdr:from>
    <xdr:ext cx="736600" cy="258445"/>
    <xdr:sp macro="" textlink="">
      <xdr:nvSpPr>
        <xdr:cNvPr id="71" name="テキスト ボックス 70"/>
        <xdr:cNvSpPr txBox="1"/>
      </xdr:nvSpPr>
      <xdr:spPr>
        <a:xfrm>
          <a:off x="4622800" y="2808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78740</xdr:rowOff>
    </xdr:from>
    <xdr:to xmlns:xdr="http://schemas.openxmlformats.org/drawingml/2006/spreadsheetDrawing">
      <xdr:col>22</xdr:col>
      <xdr:colOff>165100</xdr:colOff>
      <xdr:row>18</xdr:row>
      <xdr:rowOff>8890</xdr:rowOff>
    </xdr:to>
    <xdr:sp macro="" textlink="">
      <xdr:nvSpPr>
        <xdr:cNvPr id="72" name="楕円 71"/>
        <xdr:cNvSpPr/>
      </xdr:nvSpPr>
      <xdr:spPr>
        <a:xfrm>
          <a:off x="4254500" y="304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19050</xdr:rowOff>
    </xdr:from>
    <xdr:ext cx="762000" cy="258445"/>
    <xdr:sp macro="" textlink="">
      <xdr:nvSpPr>
        <xdr:cNvPr id="73" name="テキスト ボックス 72"/>
        <xdr:cNvSpPr txBox="1"/>
      </xdr:nvSpPr>
      <xdr:spPr>
        <a:xfrm>
          <a:off x="3924300" y="2809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104775</xdr:rowOff>
    </xdr:from>
    <xdr:to xmlns:xdr="http://schemas.openxmlformats.org/drawingml/2006/spreadsheetDrawing">
      <xdr:col>19</xdr:col>
      <xdr:colOff>38100</xdr:colOff>
      <xdr:row>18</xdr:row>
      <xdr:rowOff>34925</xdr:rowOff>
    </xdr:to>
    <xdr:sp macro="" textlink="">
      <xdr:nvSpPr>
        <xdr:cNvPr id="74" name="楕円 73"/>
        <xdr:cNvSpPr/>
      </xdr:nvSpPr>
      <xdr:spPr>
        <a:xfrm>
          <a:off x="3556000" y="306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45085</xdr:rowOff>
    </xdr:from>
    <xdr:ext cx="762000" cy="258445"/>
    <xdr:sp macro="" textlink="">
      <xdr:nvSpPr>
        <xdr:cNvPr id="75" name="テキスト ボックス 74"/>
        <xdr:cNvSpPr txBox="1"/>
      </xdr:nvSpPr>
      <xdr:spPr>
        <a:xfrm>
          <a:off x="3225800" y="2835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115570</xdr:rowOff>
    </xdr:from>
    <xdr:to xmlns:xdr="http://schemas.openxmlformats.org/drawingml/2006/spreadsheetDrawing">
      <xdr:col>15</xdr:col>
      <xdr:colOff>101600</xdr:colOff>
      <xdr:row>18</xdr:row>
      <xdr:rowOff>45720</xdr:rowOff>
    </xdr:to>
    <xdr:sp macro="" textlink="">
      <xdr:nvSpPr>
        <xdr:cNvPr id="76" name="楕円 75"/>
        <xdr:cNvSpPr/>
      </xdr:nvSpPr>
      <xdr:spPr>
        <a:xfrm>
          <a:off x="2857500" y="30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55880</xdr:rowOff>
    </xdr:from>
    <xdr:ext cx="762000" cy="259080"/>
    <xdr:sp macro="" textlink="">
      <xdr:nvSpPr>
        <xdr:cNvPr id="77" name="テキスト ボックス 76"/>
        <xdr:cNvSpPr txBox="1"/>
      </xdr:nvSpPr>
      <xdr:spPr>
        <a:xfrm>
          <a:off x="2527300" y="284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27940</xdr:rowOff>
    </xdr:from>
    <xdr:to xmlns:xdr="http://schemas.openxmlformats.org/drawingml/2006/spreadsheetDrawing">
      <xdr:col>29</xdr:col>
      <xdr:colOff>127000</xdr:colOff>
      <xdr:row>37</xdr:row>
      <xdr:rowOff>168275</xdr:rowOff>
    </xdr:to>
    <xdr:cxnSp macro="">
      <xdr:nvCxnSpPr>
        <xdr:cNvPr id="105" name="直線コネクタ 104"/>
        <xdr:cNvCxnSpPr/>
      </xdr:nvCxnSpPr>
      <xdr:spPr>
        <a:xfrm flipV="1">
          <a:off x="5651500" y="595249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139700</xdr:rowOff>
    </xdr:from>
    <xdr:ext cx="761365" cy="259080"/>
    <xdr:sp macro="" textlink="">
      <xdr:nvSpPr>
        <xdr:cNvPr id="106" name="人口1人当たり決算額の推移最小値テキスト445"/>
        <xdr:cNvSpPr txBox="1"/>
      </xdr:nvSpPr>
      <xdr:spPr>
        <a:xfrm>
          <a:off x="5740400" y="7264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168275</xdr:rowOff>
    </xdr:from>
    <xdr:to xmlns:xdr="http://schemas.openxmlformats.org/drawingml/2006/spreadsheetDrawing">
      <xdr:col>30</xdr:col>
      <xdr:colOff>25400</xdr:colOff>
      <xdr:row>37</xdr:row>
      <xdr:rowOff>168275</xdr:rowOff>
    </xdr:to>
    <xdr:cxnSp macro="">
      <xdr:nvCxnSpPr>
        <xdr:cNvPr id="107" name="直線コネクタ 106"/>
        <xdr:cNvCxnSpPr/>
      </xdr:nvCxnSpPr>
      <xdr:spPr>
        <a:xfrm>
          <a:off x="5562600" y="7292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286385</xdr:rowOff>
    </xdr:from>
    <xdr:ext cx="761365" cy="259080"/>
    <xdr:sp macro="" textlink="">
      <xdr:nvSpPr>
        <xdr:cNvPr id="108" name="人口1人当たり決算額の推移最大値テキスト445"/>
        <xdr:cNvSpPr txBox="1"/>
      </xdr:nvSpPr>
      <xdr:spPr>
        <a:xfrm>
          <a:off x="5740400" y="5696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27940</xdr:rowOff>
    </xdr:from>
    <xdr:to xmlns:xdr="http://schemas.openxmlformats.org/drawingml/2006/spreadsheetDrawing">
      <xdr:col>30</xdr:col>
      <xdr:colOff>25400</xdr:colOff>
      <xdr:row>33</xdr:row>
      <xdr:rowOff>27940</xdr:rowOff>
    </xdr:to>
    <xdr:cxnSp macro="">
      <xdr:nvCxnSpPr>
        <xdr:cNvPr id="109" name="直線コネクタ 108"/>
        <xdr:cNvCxnSpPr/>
      </xdr:nvCxnSpPr>
      <xdr:spPr>
        <a:xfrm>
          <a:off x="5562600" y="59524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88900</xdr:rowOff>
    </xdr:from>
    <xdr:to xmlns:xdr="http://schemas.openxmlformats.org/drawingml/2006/spreadsheetDrawing">
      <xdr:col>29</xdr:col>
      <xdr:colOff>127000</xdr:colOff>
      <xdr:row>35</xdr:row>
      <xdr:rowOff>235585</xdr:rowOff>
    </xdr:to>
    <xdr:cxnSp macro="">
      <xdr:nvCxnSpPr>
        <xdr:cNvPr id="110" name="直線コネクタ 109"/>
        <xdr:cNvCxnSpPr/>
      </xdr:nvCxnSpPr>
      <xdr:spPr>
        <a:xfrm flipV="1">
          <a:off x="5003800" y="6699250"/>
          <a:ext cx="647700" cy="146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235585</xdr:rowOff>
    </xdr:from>
    <xdr:ext cx="761365" cy="258445"/>
    <xdr:sp macro="" textlink="">
      <xdr:nvSpPr>
        <xdr:cNvPr id="111" name="人口1人当たり決算額の推移平均値テキスト445"/>
        <xdr:cNvSpPr txBox="1"/>
      </xdr:nvSpPr>
      <xdr:spPr>
        <a:xfrm>
          <a:off x="5740400" y="68459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263525</xdr:rowOff>
    </xdr:from>
    <xdr:to xmlns:xdr="http://schemas.openxmlformats.org/drawingml/2006/spreadsheetDrawing">
      <xdr:col>29</xdr:col>
      <xdr:colOff>177800</xdr:colOff>
      <xdr:row>36</xdr:row>
      <xdr:rowOff>22225</xdr:rowOff>
    </xdr:to>
    <xdr:sp macro="" textlink="">
      <xdr:nvSpPr>
        <xdr:cNvPr id="112" name="フローチャート: 判断 111"/>
        <xdr:cNvSpPr/>
      </xdr:nvSpPr>
      <xdr:spPr>
        <a:xfrm>
          <a:off x="5600700" y="6873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235585</xdr:rowOff>
    </xdr:from>
    <xdr:to xmlns:xdr="http://schemas.openxmlformats.org/drawingml/2006/spreadsheetDrawing">
      <xdr:col>26</xdr:col>
      <xdr:colOff>50800</xdr:colOff>
      <xdr:row>35</xdr:row>
      <xdr:rowOff>276860</xdr:rowOff>
    </xdr:to>
    <xdr:cxnSp macro="">
      <xdr:nvCxnSpPr>
        <xdr:cNvPr id="113" name="直線コネクタ 112"/>
        <xdr:cNvCxnSpPr/>
      </xdr:nvCxnSpPr>
      <xdr:spPr>
        <a:xfrm flipV="1">
          <a:off x="4305300" y="684593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293370</xdr:rowOff>
    </xdr:from>
    <xdr:to xmlns:xdr="http://schemas.openxmlformats.org/drawingml/2006/spreadsheetDrawing">
      <xdr:col>26</xdr:col>
      <xdr:colOff>101600</xdr:colOff>
      <xdr:row>36</xdr:row>
      <xdr:rowOff>52070</xdr:rowOff>
    </xdr:to>
    <xdr:sp macro="" textlink="">
      <xdr:nvSpPr>
        <xdr:cNvPr id="114" name="フローチャート: 判断 113"/>
        <xdr:cNvSpPr/>
      </xdr:nvSpPr>
      <xdr:spPr>
        <a:xfrm>
          <a:off x="4953000" y="6903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36195</xdr:rowOff>
    </xdr:from>
    <xdr:ext cx="736600" cy="259080"/>
    <xdr:sp macro="" textlink="">
      <xdr:nvSpPr>
        <xdr:cNvPr id="115" name="テキスト ボックス 114"/>
        <xdr:cNvSpPr txBox="1"/>
      </xdr:nvSpPr>
      <xdr:spPr>
        <a:xfrm>
          <a:off x="4622800" y="6989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276860</xdr:rowOff>
    </xdr:from>
    <xdr:to xmlns:xdr="http://schemas.openxmlformats.org/drawingml/2006/spreadsheetDrawing">
      <xdr:col>22</xdr:col>
      <xdr:colOff>114300</xdr:colOff>
      <xdr:row>35</xdr:row>
      <xdr:rowOff>335915</xdr:rowOff>
    </xdr:to>
    <xdr:cxnSp macro="">
      <xdr:nvCxnSpPr>
        <xdr:cNvPr id="116" name="直線コネクタ 115"/>
        <xdr:cNvCxnSpPr/>
      </xdr:nvCxnSpPr>
      <xdr:spPr>
        <a:xfrm flipV="1">
          <a:off x="3606800" y="6887210"/>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287655</xdr:rowOff>
    </xdr:from>
    <xdr:to xmlns:xdr="http://schemas.openxmlformats.org/drawingml/2006/spreadsheetDrawing">
      <xdr:col>22</xdr:col>
      <xdr:colOff>165100</xdr:colOff>
      <xdr:row>36</xdr:row>
      <xdr:rowOff>46990</xdr:rowOff>
    </xdr:to>
    <xdr:sp macro="" textlink="">
      <xdr:nvSpPr>
        <xdr:cNvPr id="117" name="フローチャート: 判断 116"/>
        <xdr:cNvSpPr/>
      </xdr:nvSpPr>
      <xdr:spPr>
        <a:xfrm>
          <a:off x="4254500" y="6898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31750</xdr:rowOff>
    </xdr:from>
    <xdr:ext cx="762000" cy="257810"/>
    <xdr:sp macro="" textlink="">
      <xdr:nvSpPr>
        <xdr:cNvPr id="118" name="テキスト ボックス 117"/>
        <xdr:cNvSpPr txBox="1"/>
      </xdr:nvSpPr>
      <xdr:spPr>
        <a:xfrm>
          <a:off x="3924300" y="6985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335915</xdr:rowOff>
    </xdr:from>
    <xdr:to xmlns:xdr="http://schemas.openxmlformats.org/drawingml/2006/spreadsheetDrawing">
      <xdr:col>18</xdr:col>
      <xdr:colOff>177800</xdr:colOff>
      <xdr:row>36</xdr:row>
      <xdr:rowOff>86360</xdr:rowOff>
    </xdr:to>
    <xdr:cxnSp macro="">
      <xdr:nvCxnSpPr>
        <xdr:cNvPr id="119" name="直線コネクタ 118"/>
        <xdr:cNvCxnSpPr/>
      </xdr:nvCxnSpPr>
      <xdr:spPr>
        <a:xfrm flipV="1">
          <a:off x="2908300" y="6946265"/>
          <a:ext cx="698500" cy="933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282575</xdr:rowOff>
    </xdr:from>
    <xdr:to xmlns:xdr="http://schemas.openxmlformats.org/drawingml/2006/spreadsheetDrawing">
      <xdr:col>19</xdr:col>
      <xdr:colOff>38100</xdr:colOff>
      <xdr:row>36</xdr:row>
      <xdr:rowOff>40640</xdr:rowOff>
    </xdr:to>
    <xdr:sp macro="" textlink="">
      <xdr:nvSpPr>
        <xdr:cNvPr id="120" name="フローチャート: 判断 119"/>
        <xdr:cNvSpPr/>
      </xdr:nvSpPr>
      <xdr:spPr>
        <a:xfrm>
          <a:off x="3556000" y="689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50800</xdr:rowOff>
    </xdr:from>
    <xdr:ext cx="762000" cy="258445"/>
    <xdr:sp macro="" textlink="">
      <xdr:nvSpPr>
        <xdr:cNvPr id="121" name="テキスト ボックス 120"/>
        <xdr:cNvSpPr txBox="1"/>
      </xdr:nvSpPr>
      <xdr:spPr>
        <a:xfrm>
          <a:off x="3225800" y="6661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264795</xdr:rowOff>
    </xdr:from>
    <xdr:to xmlns:xdr="http://schemas.openxmlformats.org/drawingml/2006/spreadsheetDrawing">
      <xdr:col>15</xdr:col>
      <xdr:colOff>101600</xdr:colOff>
      <xdr:row>36</xdr:row>
      <xdr:rowOff>24130</xdr:rowOff>
    </xdr:to>
    <xdr:sp macro="" textlink="">
      <xdr:nvSpPr>
        <xdr:cNvPr id="122" name="フローチャート: 判断 121"/>
        <xdr:cNvSpPr/>
      </xdr:nvSpPr>
      <xdr:spPr>
        <a:xfrm>
          <a:off x="2857500" y="6875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34925</xdr:rowOff>
    </xdr:from>
    <xdr:ext cx="762000" cy="259715"/>
    <xdr:sp macro="" textlink="">
      <xdr:nvSpPr>
        <xdr:cNvPr id="123" name="テキスト ボックス 122"/>
        <xdr:cNvSpPr txBox="1"/>
      </xdr:nvSpPr>
      <xdr:spPr>
        <a:xfrm>
          <a:off x="2527300" y="66452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37465</xdr:rowOff>
    </xdr:from>
    <xdr:to xmlns:xdr="http://schemas.openxmlformats.org/drawingml/2006/spreadsheetDrawing">
      <xdr:col>29</xdr:col>
      <xdr:colOff>177800</xdr:colOff>
      <xdr:row>35</xdr:row>
      <xdr:rowOff>138430</xdr:rowOff>
    </xdr:to>
    <xdr:sp macro="" textlink="">
      <xdr:nvSpPr>
        <xdr:cNvPr id="129" name="楕円 128"/>
        <xdr:cNvSpPr/>
      </xdr:nvSpPr>
      <xdr:spPr>
        <a:xfrm>
          <a:off x="5600700" y="6647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226060</xdr:rowOff>
    </xdr:from>
    <xdr:ext cx="761365" cy="257810"/>
    <xdr:sp macro="" textlink="">
      <xdr:nvSpPr>
        <xdr:cNvPr id="130" name="人口1人当たり決算額の推移該当値テキスト445"/>
        <xdr:cNvSpPr txBox="1"/>
      </xdr:nvSpPr>
      <xdr:spPr>
        <a:xfrm>
          <a:off x="5740400" y="64935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184150</xdr:rowOff>
    </xdr:from>
    <xdr:to xmlns:xdr="http://schemas.openxmlformats.org/drawingml/2006/spreadsheetDrawing">
      <xdr:col>26</xdr:col>
      <xdr:colOff>101600</xdr:colOff>
      <xdr:row>35</xdr:row>
      <xdr:rowOff>286385</xdr:rowOff>
    </xdr:to>
    <xdr:sp macro="" textlink="">
      <xdr:nvSpPr>
        <xdr:cNvPr id="131" name="楕円 130"/>
        <xdr:cNvSpPr/>
      </xdr:nvSpPr>
      <xdr:spPr>
        <a:xfrm>
          <a:off x="49530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295910</xdr:rowOff>
    </xdr:from>
    <xdr:ext cx="736600" cy="257810"/>
    <xdr:sp macro="" textlink="">
      <xdr:nvSpPr>
        <xdr:cNvPr id="132" name="テキスト ボックス 131"/>
        <xdr:cNvSpPr txBox="1"/>
      </xdr:nvSpPr>
      <xdr:spPr>
        <a:xfrm>
          <a:off x="4622800" y="65633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227330</xdr:rowOff>
    </xdr:from>
    <xdr:to xmlns:xdr="http://schemas.openxmlformats.org/drawingml/2006/spreadsheetDrawing">
      <xdr:col>22</xdr:col>
      <xdr:colOff>165100</xdr:colOff>
      <xdr:row>35</xdr:row>
      <xdr:rowOff>328295</xdr:rowOff>
    </xdr:to>
    <xdr:sp macro="" textlink="">
      <xdr:nvSpPr>
        <xdr:cNvPr id="133" name="楕円 132"/>
        <xdr:cNvSpPr/>
      </xdr:nvSpPr>
      <xdr:spPr>
        <a:xfrm>
          <a:off x="4254500" y="68376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339090</xdr:rowOff>
    </xdr:from>
    <xdr:ext cx="762000" cy="257810"/>
    <xdr:sp macro="" textlink="">
      <xdr:nvSpPr>
        <xdr:cNvPr id="134" name="テキスト ボックス 133"/>
        <xdr:cNvSpPr txBox="1"/>
      </xdr:nvSpPr>
      <xdr:spPr>
        <a:xfrm>
          <a:off x="3924300" y="6606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285115</xdr:rowOff>
    </xdr:from>
    <xdr:to xmlns:xdr="http://schemas.openxmlformats.org/drawingml/2006/spreadsheetDrawing">
      <xdr:col>19</xdr:col>
      <xdr:colOff>38100</xdr:colOff>
      <xdr:row>36</xdr:row>
      <xdr:rowOff>43815</xdr:rowOff>
    </xdr:to>
    <xdr:sp macro="" textlink="">
      <xdr:nvSpPr>
        <xdr:cNvPr id="135" name="楕円 134"/>
        <xdr:cNvSpPr/>
      </xdr:nvSpPr>
      <xdr:spPr>
        <a:xfrm>
          <a:off x="3556000" y="68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29210</xdr:rowOff>
    </xdr:from>
    <xdr:ext cx="762000" cy="257810"/>
    <xdr:sp macro="" textlink="">
      <xdr:nvSpPr>
        <xdr:cNvPr id="136" name="テキスト ボックス 135"/>
        <xdr:cNvSpPr txBox="1"/>
      </xdr:nvSpPr>
      <xdr:spPr>
        <a:xfrm>
          <a:off x="3225800" y="6982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35560</xdr:rowOff>
    </xdr:from>
    <xdr:to xmlns:xdr="http://schemas.openxmlformats.org/drawingml/2006/spreadsheetDrawing">
      <xdr:col>15</xdr:col>
      <xdr:colOff>101600</xdr:colOff>
      <xdr:row>36</xdr:row>
      <xdr:rowOff>137160</xdr:rowOff>
    </xdr:to>
    <xdr:sp macro="" textlink="">
      <xdr:nvSpPr>
        <xdr:cNvPr id="137" name="楕円 136"/>
        <xdr:cNvSpPr/>
      </xdr:nvSpPr>
      <xdr:spPr>
        <a:xfrm>
          <a:off x="2857500" y="698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121920</xdr:rowOff>
    </xdr:from>
    <xdr:ext cx="762000" cy="257810"/>
    <xdr:sp macro="" textlink="">
      <xdr:nvSpPr>
        <xdr:cNvPr id="138" name="テキスト ボックス 137"/>
        <xdr:cNvSpPr txBox="1"/>
      </xdr:nvSpPr>
      <xdr:spPr>
        <a:xfrm>
          <a:off x="2527300" y="7075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133350</xdr:rowOff>
    </xdr:from>
    <xdr:to xmlns:xdr="http://schemas.openxmlformats.org/drawingml/2006/spreadsheetDrawing">
      <xdr:col>24</xdr:col>
      <xdr:colOff>62865</xdr:colOff>
      <xdr:row>37</xdr:row>
      <xdr:rowOff>100330</xdr:rowOff>
    </xdr:to>
    <xdr:cxnSp macro="">
      <xdr:nvCxnSpPr>
        <xdr:cNvPr id="53" name="直線コネクタ 52"/>
        <xdr:cNvCxnSpPr/>
      </xdr:nvCxnSpPr>
      <xdr:spPr>
        <a:xfrm flipV="1">
          <a:off x="4633595" y="527685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104140</xdr:rowOff>
    </xdr:from>
    <xdr:ext cx="534670" cy="259080"/>
    <xdr:sp macro="" textlink="">
      <xdr:nvSpPr>
        <xdr:cNvPr id="54" name="人件費最小値テキスト"/>
        <xdr:cNvSpPr txBox="1"/>
      </xdr:nvSpPr>
      <xdr:spPr>
        <a:xfrm>
          <a:off x="4686300" y="644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100330</xdr:rowOff>
    </xdr:from>
    <xdr:to xmlns:xdr="http://schemas.openxmlformats.org/drawingml/2006/spreadsheetDrawing">
      <xdr:col>24</xdr:col>
      <xdr:colOff>152400</xdr:colOff>
      <xdr:row>37</xdr:row>
      <xdr:rowOff>100330</xdr:rowOff>
    </xdr:to>
    <xdr:cxnSp macro="">
      <xdr:nvCxnSpPr>
        <xdr:cNvPr id="55" name="直線コネクタ 54"/>
        <xdr:cNvCxnSpPr/>
      </xdr:nvCxnSpPr>
      <xdr:spPr>
        <a:xfrm>
          <a:off x="4546600" y="644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80010</xdr:rowOff>
    </xdr:from>
    <xdr:ext cx="598805" cy="259080"/>
    <xdr:sp macro="" textlink="">
      <xdr:nvSpPr>
        <xdr:cNvPr id="56" name="人件費最大値テキスト"/>
        <xdr:cNvSpPr txBox="1"/>
      </xdr:nvSpPr>
      <xdr:spPr>
        <a:xfrm>
          <a:off x="4686300" y="505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133350</xdr:rowOff>
    </xdr:from>
    <xdr:to xmlns:xdr="http://schemas.openxmlformats.org/drawingml/2006/spreadsheetDrawing">
      <xdr:col>24</xdr:col>
      <xdr:colOff>152400</xdr:colOff>
      <xdr:row>30</xdr:row>
      <xdr:rowOff>133350</xdr:rowOff>
    </xdr:to>
    <xdr:cxnSp macro="">
      <xdr:nvCxnSpPr>
        <xdr:cNvPr id="57" name="直線コネクタ 56"/>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58420</xdr:rowOff>
    </xdr:from>
    <xdr:to xmlns:xdr="http://schemas.openxmlformats.org/drawingml/2006/spreadsheetDrawing">
      <xdr:col>24</xdr:col>
      <xdr:colOff>63500</xdr:colOff>
      <xdr:row>36</xdr:row>
      <xdr:rowOff>67310</xdr:rowOff>
    </xdr:to>
    <xdr:cxnSp macro="">
      <xdr:nvCxnSpPr>
        <xdr:cNvPr id="58" name="直線コネクタ 57"/>
        <xdr:cNvCxnSpPr/>
      </xdr:nvCxnSpPr>
      <xdr:spPr>
        <a:xfrm>
          <a:off x="3797300" y="62306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98805" cy="259080"/>
    <xdr:sp macro="" textlink="">
      <xdr:nvSpPr>
        <xdr:cNvPr id="59" name="人件費平均値テキスト"/>
        <xdr:cNvSpPr txBox="1"/>
      </xdr:nvSpPr>
      <xdr:spPr>
        <a:xfrm>
          <a:off x="4686300" y="6188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38100</xdr:rowOff>
    </xdr:from>
    <xdr:to xmlns:xdr="http://schemas.openxmlformats.org/drawingml/2006/spreadsheetDrawing">
      <xdr:col>24</xdr:col>
      <xdr:colOff>114300</xdr:colOff>
      <xdr:row>36</xdr:row>
      <xdr:rowOff>139700</xdr:rowOff>
    </xdr:to>
    <xdr:sp macro="" textlink="">
      <xdr:nvSpPr>
        <xdr:cNvPr id="60" name="フローチャート: 判断 59"/>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58420</xdr:rowOff>
    </xdr:from>
    <xdr:to xmlns:xdr="http://schemas.openxmlformats.org/drawingml/2006/spreadsheetDrawing">
      <xdr:col>19</xdr:col>
      <xdr:colOff>177800</xdr:colOff>
      <xdr:row>36</xdr:row>
      <xdr:rowOff>72390</xdr:rowOff>
    </xdr:to>
    <xdr:cxnSp macro="">
      <xdr:nvCxnSpPr>
        <xdr:cNvPr id="61" name="直線コネクタ 60"/>
        <xdr:cNvCxnSpPr/>
      </xdr:nvCxnSpPr>
      <xdr:spPr>
        <a:xfrm flipV="1">
          <a:off x="2908300" y="62306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147955</xdr:rowOff>
    </xdr:to>
    <xdr:sp macro="" textlink="">
      <xdr:nvSpPr>
        <xdr:cNvPr id="62" name="フローチャート: 判断 61"/>
        <xdr:cNvSpPr/>
      </xdr:nvSpPr>
      <xdr:spPr>
        <a:xfrm>
          <a:off x="3746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139065</xdr:rowOff>
    </xdr:from>
    <xdr:ext cx="598170" cy="259080"/>
    <xdr:sp macro="" textlink="">
      <xdr:nvSpPr>
        <xdr:cNvPr id="63" name="テキスト ボックス 62"/>
        <xdr:cNvSpPr txBox="1"/>
      </xdr:nvSpPr>
      <xdr:spPr>
        <a:xfrm>
          <a:off x="3497580" y="6311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72390</xdr:rowOff>
    </xdr:from>
    <xdr:to xmlns:xdr="http://schemas.openxmlformats.org/drawingml/2006/spreadsheetDrawing">
      <xdr:col>15</xdr:col>
      <xdr:colOff>50800</xdr:colOff>
      <xdr:row>36</xdr:row>
      <xdr:rowOff>79375</xdr:rowOff>
    </xdr:to>
    <xdr:cxnSp macro="">
      <xdr:nvCxnSpPr>
        <xdr:cNvPr id="64" name="直線コネクタ 63"/>
        <xdr:cNvCxnSpPr/>
      </xdr:nvCxnSpPr>
      <xdr:spPr>
        <a:xfrm flipV="1">
          <a:off x="2019300" y="62445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57150</xdr:rowOff>
    </xdr:from>
    <xdr:to xmlns:xdr="http://schemas.openxmlformats.org/drawingml/2006/spreadsheetDrawing">
      <xdr:col>15</xdr:col>
      <xdr:colOff>101600</xdr:colOff>
      <xdr:row>36</xdr:row>
      <xdr:rowOff>158750</xdr:rowOff>
    </xdr:to>
    <xdr:sp macro="" textlink="">
      <xdr:nvSpPr>
        <xdr:cNvPr id="65" name="フローチャート: 判断 64"/>
        <xdr:cNvSpPr/>
      </xdr:nvSpPr>
      <xdr:spPr>
        <a:xfrm>
          <a:off x="2857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149860</xdr:rowOff>
    </xdr:from>
    <xdr:ext cx="598170" cy="259080"/>
    <xdr:sp macro="" textlink="">
      <xdr:nvSpPr>
        <xdr:cNvPr id="66" name="テキスト ボックス 65"/>
        <xdr:cNvSpPr txBox="1"/>
      </xdr:nvSpPr>
      <xdr:spPr>
        <a:xfrm>
          <a:off x="2608580" y="6322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74930</xdr:rowOff>
    </xdr:from>
    <xdr:to xmlns:xdr="http://schemas.openxmlformats.org/drawingml/2006/spreadsheetDrawing">
      <xdr:col>10</xdr:col>
      <xdr:colOff>114300</xdr:colOff>
      <xdr:row>36</xdr:row>
      <xdr:rowOff>79375</xdr:rowOff>
    </xdr:to>
    <xdr:cxnSp macro="">
      <xdr:nvCxnSpPr>
        <xdr:cNvPr id="67" name="直線コネクタ 66"/>
        <xdr:cNvCxnSpPr/>
      </xdr:nvCxnSpPr>
      <xdr:spPr>
        <a:xfrm>
          <a:off x="1130300" y="62471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65405</xdr:rowOff>
    </xdr:from>
    <xdr:to xmlns:xdr="http://schemas.openxmlformats.org/drawingml/2006/spreadsheetDrawing">
      <xdr:col>10</xdr:col>
      <xdr:colOff>165100</xdr:colOff>
      <xdr:row>36</xdr:row>
      <xdr:rowOff>167005</xdr:rowOff>
    </xdr:to>
    <xdr:sp macro="" textlink="">
      <xdr:nvSpPr>
        <xdr:cNvPr id="68" name="フローチャート: 判断 67"/>
        <xdr:cNvSpPr/>
      </xdr:nvSpPr>
      <xdr:spPr>
        <a:xfrm>
          <a:off x="1968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158115</xdr:rowOff>
    </xdr:from>
    <xdr:ext cx="598170" cy="258445"/>
    <xdr:sp macro="" textlink="">
      <xdr:nvSpPr>
        <xdr:cNvPr id="69" name="テキスト ボックス 68"/>
        <xdr:cNvSpPr txBox="1"/>
      </xdr:nvSpPr>
      <xdr:spPr>
        <a:xfrm>
          <a:off x="1719580" y="6330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90805</xdr:rowOff>
    </xdr:from>
    <xdr:to xmlns:xdr="http://schemas.openxmlformats.org/drawingml/2006/spreadsheetDrawing">
      <xdr:col>6</xdr:col>
      <xdr:colOff>38100</xdr:colOff>
      <xdr:row>37</xdr:row>
      <xdr:rowOff>20955</xdr:rowOff>
    </xdr:to>
    <xdr:sp macro="" textlink="">
      <xdr:nvSpPr>
        <xdr:cNvPr id="70" name="フローチャート: 判断 69"/>
        <xdr:cNvSpPr/>
      </xdr:nvSpPr>
      <xdr:spPr>
        <a:xfrm>
          <a:off x="1079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12065</xdr:rowOff>
    </xdr:from>
    <xdr:ext cx="598170" cy="259080"/>
    <xdr:sp macro="" textlink="">
      <xdr:nvSpPr>
        <xdr:cNvPr id="71" name="テキスト ボックス 70"/>
        <xdr:cNvSpPr txBox="1"/>
      </xdr:nvSpPr>
      <xdr:spPr>
        <a:xfrm>
          <a:off x="830580" y="6355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xdr:rowOff>
    </xdr:from>
    <xdr:to xmlns:xdr="http://schemas.openxmlformats.org/drawingml/2006/spreadsheetDrawing">
      <xdr:col>24</xdr:col>
      <xdr:colOff>114300</xdr:colOff>
      <xdr:row>36</xdr:row>
      <xdr:rowOff>118110</xdr:rowOff>
    </xdr:to>
    <xdr:sp macro="" textlink="">
      <xdr:nvSpPr>
        <xdr:cNvPr id="77" name="楕円 76"/>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39370</xdr:rowOff>
    </xdr:from>
    <xdr:ext cx="598805" cy="259080"/>
    <xdr:sp macro="" textlink="">
      <xdr:nvSpPr>
        <xdr:cNvPr id="78" name="人件費該当値テキスト"/>
        <xdr:cNvSpPr txBox="1"/>
      </xdr:nvSpPr>
      <xdr:spPr>
        <a:xfrm>
          <a:off x="4686300" y="6040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7620</xdr:rowOff>
    </xdr:from>
    <xdr:to xmlns:xdr="http://schemas.openxmlformats.org/drawingml/2006/spreadsheetDrawing">
      <xdr:col>20</xdr:col>
      <xdr:colOff>38100</xdr:colOff>
      <xdr:row>36</xdr:row>
      <xdr:rowOff>109220</xdr:rowOff>
    </xdr:to>
    <xdr:sp macro="" textlink="">
      <xdr:nvSpPr>
        <xdr:cNvPr id="79" name="楕円 78"/>
        <xdr:cNvSpPr/>
      </xdr:nvSpPr>
      <xdr:spPr>
        <a:xfrm>
          <a:off x="3746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125730</xdr:rowOff>
    </xdr:from>
    <xdr:ext cx="598170" cy="259080"/>
    <xdr:sp macro="" textlink="">
      <xdr:nvSpPr>
        <xdr:cNvPr id="80" name="テキスト ボックス 79"/>
        <xdr:cNvSpPr txBox="1"/>
      </xdr:nvSpPr>
      <xdr:spPr>
        <a:xfrm>
          <a:off x="3497580" y="5955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21590</xdr:rowOff>
    </xdr:from>
    <xdr:to xmlns:xdr="http://schemas.openxmlformats.org/drawingml/2006/spreadsheetDrawing">
      <xdr:col>15</xdr:col>
      <xdr:colOff>101600</xdr:colOff>
      <xdr:row>36</xdr:row>
      <xdr:rowOff>123190</xdr:rowOff>
    </xdr:to>
    <xdr:sp macro="" textlink="">
      <xdr:nvSpPr>
        <xdr:cNvPr id="81" name="楕円 80"/>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139700</xdr:rowOff>
    </xdr:from>
    <xdr:ext cx="598170" cy="259080"/>
    <xdr:sp macro="" textlink="">
      <xdr:nvSpPr>
        <xdr:cNvPr id="82" name="テキスト ボックス 81"/>
        <xdr:cNvSpPr txBox="1"/>
      </xdr:nvSpPr>
      <xdr:spPr>
        <a:xfrm>
          <a:off x="2608580" y="5969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29210</xdr:rowOff>
    </xdr:from>
    <xdr:to xmlns:xdr="http://schemas.openxmlformats.org/drawingml/2006/spreadsheetDrawing">
      <xdr:col>10</xdr:col>
      <xdr:colOff>165100</xdr:colOff>
      <xdr:row>36</xdr:row>
      <xdr:rowOff>130175</xdr:rowOff>
    </xdr:to>
    <xdr:sp macro="" textlink="">
      <xdr:nvSpPr>
        <xdr:cNvPr id="83" name="楕円 82"/>
        <xdr:cNvSpPr/>
      </xdr:nvSpPr>
      <xdr:spPr>
        <a:xfrm>
          <a:off x="1968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147320</xdr:rowOff>
    </xdr:from>
    <xdr:ext cx="598170" cy="259080"/>
    <xdr:sp macro="" textlink="">
      <xdr:nvSpPr>
        <xdr:cNvPr id="84" name="テキスト ボックス 83"/>
        <xdr:cNvSpPr txBox="1"/>
      </xdr:nvSpPr>
      <xdr:spPr>
        <a:xfrm>
          <a:off x="1719580" y="5976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24130</xdr:rowOff>
    </xdr:from>
    <xdr:to xmlns:xdr="http://schemas.openxmlformats.org/drawingml/2006/spreadsheetDrawing">
      <xdr:col>6</xdr:col>
      <xdr:colOff>38100</xdr:colOff>
      <xdr:row>36</xdr:row>
      <xdr:rowOff>125730</xdr:rowOff>
    </xdr:to>
    <xdr:sp macro="" textlink="">
      <xdr:nvSpPr>
        <xdr:cNvPr id="85" name="楕円 84"/>
        <xdr:cNvSpPr/>
      </xdr:nvSpPr>
      <xdr:spPr>
        <a:xfrm>
          <a:off x="107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142240</xdr:rowOff>
    </xdr:from>
    <xdr:ext cx="598170" cy="259080"/>
    <xdr:sp macro="" textlink="">
      <xdr:nvSpPr>
        <xdr:cNvPr id="86" name="テキスト ボックス 85"/>
        <xdr:cNvSpPr txBox="1"/>
      </xdr:nvSpPr>
      <xdr:spPr>
        <a:xfrm>
          <a:off x="830580" y="5971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7" name="直線コネクタ 96"/>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8" name="テキスト ボックス 97"/>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9" name="直線コネクタ 98"/>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0" name="テキスト ボックス 99"/>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1" name="直線コネクタ 100"/>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2" name="テキスト ボックス 101"/>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3" name="直線コネクタ 102"/>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4" name="テキスト ボックス 103"/>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5" name="直線コネクタ 104"/>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6" name="テキスト ボックス 105"/>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50800</xdr:rowOff>
    </xdr:from>
    <xdr:to xmlns:xdr="http://schemas.openxmlformats.org/drawingml/2006/spreadsheetDrawing">
      <xdr:col>24</xdr:col>
      <xdr:colOff>62865</xdr:colOff>
      <xdr:row>58</xdr:row>
      <xdr:rowOff>61595</xdr:rowOff>
    </xdr:to>
    <xdr:cxnSp macro="">
      <xdr:nvCxnSpPr>
        <xdr:cNvPr id="110" name="直線コネクタ 109"/>
        <xdr:cNvCxnSpPr/>
      </xdr:nvCxnSpPr>
      <xdr:spPr>
        <a:xfrm flipV="1">
          <a:off x="4633595" y="862330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65405</xdr:rowOff>
    </xdr:from>
    <xdr:ext cx="534670" cy="258445"/>
    <xdr:sp macro="" textlink="">
      <xdr:nvSpPr>
        <xdr:cNvPr id="111" name="物件費最小値テキスト"/>
        <xdr:cNvSpPr txBox="1"/>
      </xdr:nvSpPr>
      <xdr:spPr>
        <a:xfrm>
          <a:off x="4686300" y="10009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61595</xdr:rowOff>
    </xdr:from>
    <xdr:to xmlns:xdr="http://schemas.openxmlformats.org/drawingml/2006/spreadsheetDrawing">
      <xdr:col>24</xdr:col>
      <xdr:colOff>152400</xdr:colOff>
      <xdr:row>58</xdr:row>
      <xdr:rowOff>61595</xdr:rowOff>
    </xdr:to>
    <xdr:cxnSp macro="">
      <xdr:nvCxnSpPr>
        <xdr:cNvPr id="112" name="直線コネクタ 111"/>
        <xdr:cNvCxnSpPr/>
      </xdr:nvCxnSpPr>
      <xdr:spPr>
        <a:xfrm>
          <a:off x="4546600" y="1000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168910</xdr:rowOff>
    </xdr:from>
    <xdr:ext cx="598805" cy="258445"/>
    <xdr:sp macro="" textlink="">
      <xdr:nvSpPr>
        <xdr:cNvPr id="113" name="物件費最大値テキスト"/>
        <xdr:cNvSpPr txBox="1"/>
      </xdr:nvSpPr>
      <xdr:spPr>
        <a:xfrm>
          <a:off x="4686300" y="8398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50800</xdr:rowOff>
    </xdr:from>
    <xdr:to xmlns:xdr="http://schemas.openxmlformats.org/drawingml/2006/spreadsheetDrawing">
      <xdr:col>24</xdr:col>
      <xdr:colOff>152400</xdr:colOff>
      <xdr:row>50</xdr:row>
      <xdr:rowOff>50800</xdr:rowOff>
    </xdr:to>
    <xdr:cxnSp macro="">
      <xdr:nvCxnSpPr>
        <xdr:cNvPr id="114" name="直線コネクタ 113"/>
        <xdr:cNvCxnSpPr/>
      </xdr:nvCxnSpPr>
      <xdr:spPr>
        <a:xfrm>
          <a:off x="4546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41275</xdr:rowOff>
    </xdr:from>
    <xdr:to xmlns:xdr="http://schemas.openxmlformats.org/drawingml/2006/spreadsheetDrawing">
      <xdr:col>24</xdr:col>
      <xdr:colOff>63500</xdr:colOff>
      <xdr:row>57</xdr:row>
      <xdr:rowOff>52705</xdr:rowOff>
    </xdr:to>
    <xdr:cxnSp macro="">
      <xdr:nvCxnSpPr>
        <xdr:cNvPr id="115" name="直線コネクタ 114"/>
        <xdr:cNvCxnSpPr/>
      </xdr:nvCxnSpPr>
      <xdr:spPr>
        <a:xfrm flipV="1">
          <a:off x="3797300" y="98139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170815</xdr:rowOff>
    </xdr:from>
    <xdr:ext cx="598805" cy="258445"/>
    <xdr:sp macro="" textlink="">
      <xdr:nvSpPr>
        <xdr:cNvPr id="116" name="物件費平均値テキスト"/>
        <xdr:cNvSpPr txBox="1"/>
      </xdr:nvSpPr>
      <xdr:spPr>
        <a:xfrm>
          <a:off x="4686300" y="9600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147955</xdr:rowOff>
    </xdr:from>
    <xdr:to xmlns:xdr="http://schemas.openxmlformats.org/drawingml/2006/spreadsheetDrawing">
      <xdr:col>24</xdr:col>
      <xdr:colOff>114300</xdr:colOff>
      <xdr:row>57</xdr:row>
      <xdr:rowOff>78105</xdr:rowOff>
    </xdr:to>
    <xdr:sp macro="" textlink="">
      <xdr:nvSpPr>
        <xdr:cNvPr id="117" name="フローチャート: 判断 116"/>
        <xdr:cNvSpPr/>
      </xdr:nvSpPr>
      <xdr:spPr>
        <a:xfrm>
          <a:off x="45847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35560</xdr:rowOff>
    </xdr:from>
    <xdr:to xmlns:xdr="http://schemas.openxmlformats.org/drawingml/2006/spreadsheetDrawing">
      <xdr:col>19</xdr:col>
      <xdr:colOff>177800</xdr:colOff>
      <xdr:row>57</xdr:row>
      <xdr:rowOff>52705</xdr:rowOff>
    </xdr:to>
    <xdr:cxnSp macro="">
      <xdr:nvCxnSpPr>
        <xdr:cNvPr id="118" name="直線コネクタ 117"/>
        <xdr:cNvCxnSpPr/>
      </xdr:nvCxnSpPr>
      <xdr:spPr>
        <a:xfrm>
          <a:off x="2908300" y="98082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145415</xdr:rowOff>
    </xdr:from>
    <xdr:to xmlns:xdr="http://schemas.openxmlformats.org/drawingml/2006/spreadsheetDrawing">
      <xdr:col>20</xdr:col>
      <xdr:colOff>38100</xdr:colOff>
      <xdr:row>57</xdr:row>
      <xdr:rowOff>75565</xdr:rowOff>
    </xdr:to>
    <xdr:sp macro="" textlink="">
      <xdr:nvSpPr>
        <xdr:cNvPr id="119" name="フローチャート: 判断 118"/>
        <xdr:cNvSpPr/>
      </xdr:nvSpPr>
      <xdr:spPr>
        <a:xfrm>
          <a:off x="3746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92075</xdr:rowOff>
    </xdr:from>
    <xdr:ext cx="598170" cy="259080"/>
    <xdr:sp macro="" textlink="">
      <xdr:nvSpPr>
        <xdr:cNvPr id="120" name="テキスト ボックス 119"/>
        <xdr:cNvSpPr txBox="1"/>
      </xdr:nvSpPr>
      <xdr:spPr>
        <a:xfrm>
          <a:off x="3497580" y="9521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27940</xdr:rowOff>
    </xdr:from>
    <xdr:to xmlns:xdr="http://schemas.openxmlformats.org/drawingml/2006/spreadsheetDrawing">
      <xdr:col>15</xdr:col>
      <xdr:colOff>50800</xdr:colOff>
      <xdr:row>57</xdr:row>
      <xdr:rowOff>35560</xdr:rowOff>
    </xdr:to>
    <xdr:cxnSp macro="">
      <xdr:nvCxnSpPr>
        <xdr:cNvPr id="121" name="直線コネクタ 120"/>
        <xdr:cNvCxnSpPr/>
      </xdr:nvCxnSpPr>
      <xdr:spPr>
        <a:xfrm>
          <a:off x="2019300" y="98005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166370</xdr:rowOff>
    </xdr:from>
    <xdr:to xmlns:xdr="http://schemas.openxmlformats.org/drawingml/2006/spreadsheetDrawing">
      <xdr:col>15</xdr:col>
      <xdr:colOff>101600</xdr:colOff>
      <xdr:row>57</xdr:row>
      <xdr:rowOff>95885</xdr:rowOff>
    </xdr:to>
    <xdr:sp macro="" textlink="">
      <xdr:nvSpPr>
        <xdr:cNvPr id="122" name="フローチャート: 判断 121"/>
        <xdr:cNvSpPr/>
      </xdr:nvSpPr>
      <xdr:spPr>
        <a:xfrm>
          <a:off x="2857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86995</xdr:rowOff>
    </xdr:from>
    <xdr:ext cx="598170" cy="258445"/>
    <xdr:sp macro="" textlink="">
      <xdr:nvSpPr>
        <xdr:cNvPr id="123" name="テキスト ボックス 122"/>
        <xdr:cNvSpPr txBox="1"/>
      </xdr:nvSpPr>
      <xdr:spPr>
        <a:xfrm>
          <a:off x="2608580" y="9859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27940</xdr:rowOff>
    </xdr:from>
    <xdr:to xmlns:xdr="http://schemas.openxmlformats.org/drawingml/2006/spreadsheetDrawing">
      <xdr:col>10</xdr:col>
      <xdr:colOff>114300</xdr:colOff>
      <xdr:row>57</xdr:row>
      <xdr:rowOff>76200</xdr:rowOff>
    </xdr:to>
    <xdr:cxnSp macro="">
      <xdr:nvCxnSpPr>
        <xdr:cNvPr id="124" name="直線コネクタ 123"/>
        <xdr:cNvCxnSpPr/>
      </xdr:nvCxnSpPr>
      <xdr:spPr>
        <a:xfrm flipV="1">
          <a:off x="1130300" y="98005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10795</xdr:rowOff>
    </xdr:from>
    <xdr:to xmlns:xdr="http://schemas.openxmlformats.org/drawingml/2006/spreadsheetDrawing">
      <xdr:col>10</xdr:col>
      <xdr:colOff>165100</xdr:colOff>
      <xdr:row>57</xdr:row>
      <xdr:rowOff>112395</xdr:rowOff>
    </xdr:to>
    <xdr:sp macro="" textlink="">
      <xdr:nvSpPr>
        <xdr:cNvPr id="125" name="フローチャート: 判断 124"/>
        <xdr:cNvSpPr/>
      </xdr:nvSpPr>
      <xdr:spPr>
        <a:xfrm>
          <a:off x="1968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103505</xdr:rowOff>
    </xdr:from>
    <xdr:ext cx="598170" cy="259080"/>
    <xdr:sp macro="" textlink="">
      <xdr:nvSpPr>
        <xdr:cNvPr id="126" name="テキスト ボックス 125"/>
        <xdr:cNvSpPr txBox="1"/>
      </xdr:nvSpPr>
      <xdr:spPr>
        <a:xfrm>
          <a:off x="1719580" y="9876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24130</xdr:rowOff>
    </xdr:from>
    <xdr:to xmlns:xdr="http://schemas.openxmlformats.org/drawingml/2006/spreadsheetDrawing">
      <xdr:col>6</xdr:col>
      <xdr:colOff>38100</xdr:colOff>
      <xdr:row>57</xdr:row>
      <xdr:rowOff>125730</xdr:rowOff>
    </xdr:to>
    <xdr:sp macro="" textlink="">
      <xdr:nvSpPr>
        <xdr:cNvPr id="127" name="フローチャート: 判断 126"/>
        <xdr:cNvSpPr/>
      </xdr:nvSpPr>
      <xdr:spPr>
        <a:xfrm>
          <a:off x="1079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142240</xdr:rowOff>
    </xdr:from>
    <xdr:ext cx="598170" cy="259080"/>
    <xdr:sp macro="" textlink="">
      <xdr:nvSpPr>
        <xdr:cNvPr id="128" name="テキスト ボックス 127"/>
        <xdr:cNvSpPr txBox="1"/>
      </xdr:nvSpPr>
      <xdr:spPr>
        <a:xfrm>
          <a:off x="830580" y="9571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161925</xdr:rowOff>
    </xdr:from>
    <xdr:to xmlns:xdr="http://schemas.openxmlformats.org/drawingml/2006/spreadsheetDrawing">
      <xdr:col>24</xdr:col>
      <xdr:colOff>114300</xdr:colOff>
      <xdr:row>57</xdr:row>
      <xdr:rowOff>92075</xdr:rowOff>
    </xdr:to>
    <xdr:sp macro="" textlink="">
      <xdr:nvSpPr>
        <xdr:cNvPr id="134" name="楕円 133"/>
        <xdr:cNvSpPr/>
      </xdr:nvSpPr>
      <xdr:spPr>
        <a:xfrm>
          <a:off x="45847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140335</xdr:rowOff>
    </xdr:from>
    <xdr:ext cx="598805" cy="259080"/>
    <xdr:sp macro="" textlink="">
      <xdr:nvSpPr>
        <xdr:cNvPr id="135" name="物件費該当値テキスト"/>
        <xdr:cNvSpPr txBox="1"/>
      </xdr:nvSpPr>
      <xdr:spPr>
        <a:xfrm>
          <a:off x="4686300" y="9741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1905</xdr:rowOff>
    </xdr:from>
    <xdr:to xmlns:xdr="http://schemas.openxmlformats.org/drawingml/2006/spreadsheetDrawing">
      <xdr:col>20</xdr:col>
      <xdr:colOff>38100</xdr:colOff>
      <xdr:row>57</xdr:row>
      <xdr:rowOff>103505</xdr:rowOff>
    </xdr:to>
    <xdr:sp macro="" textlink="">
      <xdr:nvSpPr>
        <xdr:cNvPr id="136" name="楕円 135"/>
        <xdr:cNvSpPr/>
      </xdr:nvSpPr>
      <xdr:spPr>
        <a:xfrm>
          <a:off x="3746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94615</xdr:rowOff>
    </xdr:from>
    <xdr:ext cx="598170" cy="259080"/>
    <xdr:sp macro="" textlink="">
      <xdr:nvSpPr>
        <xdr:cNvPr id="137" name="テキスト ボックス 136"/>
        <xdr:cNvSpPr txBox="1"/>
      </xdr:nvSpPr>
      <xdr:spPr>
        <a:xfrm>
          <a:off x="3497580" y="9867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156210</xdr:rowOff>
    </xdr:from>
    <xdr:to xmlns:xdr="http://schemas.openxmlformats.org/drawingml/2006/spreadsheetDrawing">
      <xdr:col>15</xdr:col>
      <xdr:colOff>101600</xdr:colOff>
      <xdr:row>57</xdr:row>
      <xdr:rowOff>86360</xdr:rowOff>
    </xdr:to>
    <xdr:sp macro="" textlink="">
      <xdr:nvSpPr>
        <xdr:cNvPr id="138" name="楕円 137"/>
        <xdr:cNvSpPr/>
      </xdr:nvSpPr>
      <xdr:spPr>
        <a:xfrm>
          <a:off x="2857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102870</xdr:rowOff>
    </xdr:from>
    <xdr:ext cx="598170" cy="259080"/>
    <xdr:sp macro="" textlink="">
      <xdr:nvSpPr>
        <xdr:cNvPr id="139" name="テキスト ボックス 138"/>
        <xdr:cNvSpPr txBox="1"/>
      </xdr:nvSpPr>
      <xdr:spPr>
        <a:xfrm>
          <a:off x="2608580" y="9532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148590</xdr:rowOff>
    </xdr:from>
    <xdr:to xmlns:xdr="http://schemas.openxmlformats.org/drawingml/2006/spreadsheetDrawing">
      <xdr:col>10</xdr:col>
      <xdr:colOff>165100</xdr:colOff>
      <xdr:row>57</xdr:row>
      <xdr:rowOff>78740</xdr:rowOff>
    </xdr:to>
    <xdr:sp macro="" textlink="">
      <xdr:nvSpPr>
        <xdr:cNvPr id="140" name="楕円 139"/>
        <xdr:cNvSpPr/>
      </xdr:nvSpPr>
      <xdr:spPr>
        <a:xfrm>
          <a:off x="1968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95250</xdr:rowOff>
    </xdr:from>
    <xdr:ext cx="598170" cy="259080"/>
    <xdr:sp macro="" textlink="">
      <xdr:nvSpPr>
        <xdr:cNvPr id="141" name="テキスト ボックス 140"/>
        <xdr:cNvSpPr txBox="1"/>
      </xdr:nvSpPr>
      <xdr:spPr>
        <a:xfrm>
          <a:off x="1719580" y="9525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25400</xdr:rowOff>
    </xdr:from>
    <xdr:to xmlns:xdr="http://schemas.openxmlformats.org/drawingml/2006/spreadsheetDrawing">
      <xdr:col>6</xdr:col>
      <xdr:colOff>38100</xdr:colOff>
      <xdr:row>57</xdr:row>
      <xdr:rowOff>127000</xdr:rowOff>
    </xdr:to>
    <xdr:sp macro="" textlink="">
      <xdr:nvSpPr>
        <xdr:cNvPr id="142" name="楕円 141"/>
        <xdr:cNvSpPr/>
      </xdr:nvSpPr>
      <xdr:spPr>
        <a:xfrm>
          <a:off x="1079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118110</xdr:rowOff>
    </xdr:from>
    <xdr:ext cx="598170" cy="259080"/>
    <xdr:sp macro="" textlink="">
      <xdr:nvSpPr>
        <xdr:cNvPr id="143" name="テキスト ボックス 142"/>
        <xdr:cNvSpPr txBox="1"/>
      </xdr:nvSpPr>
      <xdr:spPr>
        <a:xfrm>
          <a:off x="830580" y="9890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5" name="テキスト ボックス 154"/>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57" name="テキスト ボックス 156"/>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59" name="テキスト ボックス 158"/>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1" name="テキスト ボックス 160"/>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3" name="テキスト ボックス 162"/>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5" name="テキスト ボックス 164"/>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103505</xdr:rowOff>
    </xdr:from>
    <xdr:to xmlns:xdr="http://schemas.openxmlformats.org/drawingml/2006/spreadsheetDrawing">
      <xdr:col>24</xdr:col>
      <xdr:colOff>62865</xdr:colOff>
      <xdr:row>79</xdr:row>
      <xdr:rowOff>86995</xdr:rowOff>
    </xdr:to>
    <xdr:cxnSp macro="">
      <xdr:nvCxnSpPr>
        <xdr:cNvPr id="169" name="直線コネクタ 168"/>
        <xdr:cNvCxnSpPr/>
      </xdr:nvCxnSpPr>
      <xdr:spPr>
        <a:xfrm flipV="1">
          <a:off x="4633595" y="1210500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90805</xdr:rowOff>
    </xdr:from>
    <xdr:ext cx="378460" cy="258445"/>
    <xdr:sp macro="" textlink="">
      <xdr:nvSpPr>
        <xdr:cNvPr id="170" name="維持補修費最小値テキスト"/>
        <xdr:cNvSpPr txBox="1"/>
      </xdr:nvSpPr>
      <xdr:spPr>
        <a:xfrm>
          <a:off x="4686300" y="13635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86995</xdr:rowOff>
    </xdr:from>
    <xdr:to xmlns:xdr="http://schemas.openxmlformats.org/drawingml/2006/spreadsheetDrawing">
      <xdr:col>24</xdr:col>
      <xdr:colOff>152400</xdr:colOff>
      <xdr:row>79</xdr:row>
      <xdr:rowOff>86995</xdr:rowOff>
    </xdr:to>
    <xdr:cxnSp macro="">
      <xdr:nvCxnSpPr>
        <xdr:cNvPr id="171" name="直線コネクタ 170"/>
        <xdr:cNvCxnSpPr/>
      </xdr:nvCxnSpPr>
      <xdr:spPr>
        <a:xfrm>
          <a:off x="4546600" y="1363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50165</xdr:rowOff>
    </xdr:from>
    <xdr:ext cx="534670" cy="259080"/>
    <xdr:sp macro="" textlink="">
      <xdr:nvSpPr>
        <xdr:cNvPr id="172" name="維持補修費最大値テキスト"/>
        <xdr:cNvSpPr txBox="1"/>
      </xdr:nvSpPr>
      <xdr:spPr>
        <a:xfrm>
          <a:off x="4686300" y="11880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103505</xdr:rowOff>
    </xdr:from>
    <xdr:to xmlns:xdr="http://schemas.openxmlformats.org/drawingml/2006/spreadsheetDrawing">
      <xdr:col>24</xdr:col>
      <xdr:colOff>152400</xdr:colOff>
      <xdr:row>70</xdr:row>
      <xdr:rowOff>103505</xdr:rowOff>
    </xdr:to>
    <xdr:cxnSp macro="">
      <xdr:nvCxnSpPr>
        <xdr:cNvPr id="173" name="直線コネクタ 172"/>
        <xdr:cNvCxnSpPr/>
      </xdr:nvCxnSpPr>
      <xdr:spPr>
        <a:xfrm>
          <a:off x="4546600" y="1210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121920</xdr:rowOff>
    </xdr:from>
    <xdr:to xmlns:xdr="http://schemas.openxmlformats.org/drawingml/2006/spreadsheetDrawing">
      <xdr:col>24</xdr:col>
      <xdr:colOff>63500</xdr:colOff>
      <xdr:row>77</xdr:row>
      <xdr:rowOff>57785</xdr:rowOff>
    </xdr:to>
    <xdr:cxnSp macro="">
      <xdr:nvCxnSpPr>
        <xdr:cNvPr id="174" name="直線コネクタ 173"/>
        <xdr:cNvCxnSpPr/>
      </xdr:nvCxnSpPr>
      <xdr:spPr>
        <a:xfrm>
          <a:off x="3797300" y="1315212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61595</xdr:rowOff>
    </xdr:from>
    <xdr:ext cx="534670" cy="259080"/>
    <xdr:sp macro="" textlink="">
      <xdr:nvSpPr>
        <xdr:cNvPr id="175" name="維持補修費平均値テキスト"/>
        <xdr:cNvSpPr txBox="1"/>
      </xdr:nvSpPr>
      <xdr:spPr>
        <a:xfrm>
          <a:off x="4686300" y="13263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83185</xdr:rowOff>
    </xdr:from>
    <xdr:to xmlns:xdr="http://schemas.openxmlformats.org/drawingml/2006/spreadsheetDrawing">
      <xdr:col>24</xdr:col>
      <xdr:colOff>114300</xdr:colOff>
      <xdr:row>78</xdr:row>
      <xdr:rowOff>13335</xdr:rowOff>
    </xdr:to>
    <xdr:sp macro="" textlink="">
      <xdr:nvSpPr>
        <xdr:cNvPr id="176" name="フローチャート: 判断 175"/>
        <xdr:cNvSpPr/>
      </xdr:nvSpPr>
      <xdr:spPr>
        <a:xfrm>
          <a:off x="45847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29210</xdr:rowOff>
    </xdr:from>
    <xdr:to xmlns:xdr="http://schemas.openxmlformats.org/drawingml/2006/spreadsheetDrawing">
      <xdr:col>19</xdr:col>
      <xdr:colOff>177800</xdr:colOff>
      <xdr:row>76</xdr:row>
      <xdr:rowOff>121920</xdr:rowOff>
    </xdr:to>
    <xdr:cxnSp macro="">
      <xdr:nvCxnSpPr>
        <xdr:cNvPr id="177" name="直線コネクタ 176"/>
        <xdr:cNvCxnSpPr/>
      </xdr:nvCxnSpPr>
      <xdr:spPr>
        <a:xfrm>
          <a:off x="2908300" y="1305941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50800</xdr:rowOff>
    </xdr:from>
    <xdr:to xmlns:xdr="http://schemas.openxmlformats.org/drawingml/2006/spreadsheetDrawing">
      <xdr:col>20</xdr:col>
      <xdr:colOff>38100</xdr:colOff>
      <xdr:row>77</xdr:row>
      <xdr:rowOff>152400</xdr:rowOff>
    </xdr:to>
    <xdr:sp macro="" textlink="">
      <xdr:nvSpPr>
        <xdr:cNvPr id="178" name="フローチャート: 判断 177"/>
        <xdr:cNvSpPr/>
      </xdr:nvSpPr>
      <xdr:spPr>
        <a:xfrm>
          <a:off x="3746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143510</xdr:rowOff>
    </xdr:from>
    <xdr:ext cx="534035" cy="258445"/>
    <xdr:sp macro="" textlink="">
      <xdr:nvSpPr>
        <xdr:cNvPr id="179" name="テキスト ボックス 178"/>
        <xdr:cNvSpPr txBox="1"/>
      </xdr:nvSpPr>
      <xdr:spPr>
        <a:xfrm>
          <a:off x="3529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29210</xdr:rowOff>
    </xdr:from>
    <xdr:to xmlns:xdr="http://schemas.openxmlformats.org/drawingml/2006/spreadsheetDrawing">
      <xdr:col>15</xdr:col>
      <xdr:colOff>50800</xdr:colOff>
      <xdr:row>76</xdr:row>
      <xdr:rowOff>38100</xdr:rowOff>
    </xdr:to>
    <xdr:cxnSp macro="">
      <xdr:nvCxnSpPr>
        <xdr:cNvPr id="180" name="直線コネクタ 179"/>
        <xdr:cNvCxnSpPr/>
      </xdr:nvCxnSpPr>
      <xdr:spPr>
        <a:xfrm flipV="1">
          <a:off x="2019300" y="130594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11430</xdr:rowOff>
    </xdr:from>
    <xdr:to xmlns:xdr="http://schemas.openxmlformats.org/drawingml/2006/spreadsheetDrawing">
      <xdr:col>15</xdr:col>
      <xdr:colOff>101600</xdr:colOff>
      <xdr:row>77</xdr:row>
      <xdr:rowOff>113030</xdr:rowOff>
    </xdr:to>
    <xdr:sp macro="" textlink="">
      <xdr:nvSpPr>
        <xdr:cNvPr id="181" name="フローチャート: 判断 180"/>
        <xdr:cNvSpPr/>
      </xdr:nvSpPr>
      <xdr:spPr>
        <a:xfrm>
          <a:off x="2857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104140</xdr:rowOff>
    </xdr:from>
    <xdr:ext cx="534035" cy="259080"/>
    <xdr:sp macro="" textlink="">
      <xdr:nvSpPr>
        <xdr:cNvPr id="182" name="テキスト ボックス 181"/>
        <xdr:cNvSpPr txBox="1"/>
      </xdr:nvSpPr>
      <xdr:spPr>
        <a:xfrm>
          <a:off x="2640965" y="13305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38100</xdr:rowOff>
    </xdr:from>
    <xdr:to xmlns:xdr="http://schemas.openxmlformats.org/drawingml/2006/spreadsheetDrawing">
      <xdr:col>10</xdr:col>
      <xdr:colOff>114300</xdr:colOff>
      <xdr:row>77</xdr:row>
      <xdr:rowOff>41275</xdr:rowOff>
    </xdr:to>
    <xdr:cxnSp macro="">
      <xdr:nvCxnSpPr>
        <xdr:cNvPr id="183" name="直線コネクタ 182"/>
        <xdr:cNvCxnSpPr/>
      </xdr:nvCxnSpPr>
      <xdr:spPr>
        <a:xfrm flipV="1">
          <a:off x="1130300" y="1306830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72390</xdr:rowOff>
    </xdr:from>
    <xdr:to xmlns:xdr="http://schemas.openxmlformats.org/drawingml/2006/spreadsheetDrawing">
      <xdr:col>10</xdr:col>
      <xdr:colOff>165100</xdr:colOff>
      <xdr:row>78</xdr:row>
      <xdr:rowOff>2540</xdr:rowOff>
    </xdr:to>
    <xdr:sp macro="" textlink="">
      <xdr:nvSpPr>
        <xdr:cNvPr id="184" name="フローチャート: 判断 183"/>
        <xdr:cNvSpPr/>
      </xdr:nvSpPr>
      <xdr:spPr>
        <a:xfrm>
          <a:off x="1968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165100</xdr:rowOff>
    </xdr:from>
    <xdr:ext cx="534035" cy="259080"/>
    <xdr:sp macro="" textlink="">
      <xdr:nvSpPr>
        <xdr:cNvPr id="185" name="テキスト ボックス 184"/>
        <xdr:cNvSpPr txBox="1"/>
      </xdr:nvSpPr>
      <xdr:spPr>
        <a:xfrm>
          <a:off x="1751965" y="13366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135255</xdr:rowOff>
    </xdr:from>
    <xdr:to xmlns:xdr="http://schemas.openxmlformats.org/drawingml/2006/spreadsheetDrawing">
      <xdr:col>6</xdr:col>
      <xdr:colOff>38100</xdr:colOff>
      <xdr:row>78</xdr:row>
      <xdr:rowOff>65405</xdr:rowOff>
    </xdr:to>
    <xdr:sp macro="" textlink="">
      <xdr:nvSpPr>
        <xdr:cNvPr id="186" name="フローチャート: 判断 185"/>
        <xdr:cNvSpPr/>
      </xdr:nvSpPr>
      <xdr:spPr>
        <a:xfrm>
          <a:off x="1079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56515</xdr:rowOff>
    </xdr:from>
    <xdr:ext cx="534035" cy="258445"/>
    <xdr:sp macro="" textlink="">
      <xdr:nvSpPr>
        <xdr:cNvPr id="187" name="テキスト ボックス 186"/>
        <xdr:cNvSpPr txBox="1"/>
      </xdr:nvSpPr>
      <xdr:spPr>
        <a:xfrm>
          <a:off x="862965" y="13429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6985</xdr:rowOff>
    </xdr:from>
    <xdr:to xmlns:xdr="http://schemas.openxmlformats.org/drawingml/2006/spreadsheetDrawing">
      <xdr:col>24</xdr:col>
      <xdr:colOff>114300</xdr:colOff>
      <xdr:row>77</xdr:row>
      <xdr:rowOff>109220</xdr:rowOff>
    </xdr:to>
    <xdr:sp macro="" textlink="">
      <xdr:nvSpPr>
        <xdr:cNvPr id="193" name="楕円 192"/>
        <xdr:cNvSpPr/>
      </xdr:nvSpPr>
      <xdr:spPr>
        <a:xfrm>
          <a:off x="45847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29845</xdr:rowOff>
    </xdr:from>
    <xdr:ext cx="534670" cy="258445"/>
    <xdr:sp macro="" textlink="">
      <xdr:nvSpPr>
        <xdr:cNvPr id="194" name="維持補修費該当値テキスト"/>
        <xdr:cNvSpPr txBox="1"/>
      </xdr:nvSpPr>
      <xdr:spPr>
        <a:xfrm>
          <a:off x="4686300" y="13060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71120</xdr:rowOff>
    </xdr:from>
    <xdr:to xmlns:xdr="http://schemas.openxmlformats.org/drawingml/2006/spreadsheetDrawing">
      <xdr:col>20</xdr:col>
      <xdr:colOff>38100</xdr:colOff>
      <xdr:row>77</xdr:row>
      <xdr:rowOff>1270</xdr:rowOff>
    </xdr:to>
    <xdr:sp macro="" textlink="">
      <xdr:nvSpPr>
        <xdr:cNvPr id="195" name="楕円 194"/>
        <xdr:cNvSpPr/>
      </xdr:nvSpPr>
      <xdr:spPr>
        <a:xfrm>
          <a:off x="3746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17780</xdr:rowOff>
    </xdr:from>
    <xdr:ext cx="534035" cy="258445"/>
    <xdr:sp macro="" textlink="">
      <xdr:nvSpPr>
        <xdr:cNvPr id="196" name="テキスト ボックス 195"/>
        <xdr:cNvSpPr txBox="1"/>
      </xdr:nvSpPr>
      <xdr:spPr>
        <a:xfrm>
          <a:off x="3529965" y="12876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149860</xdr:rowOff>
    </xdr:from>
    <xdr:to xmlns:xdr="http://schemas.openxmlformats.org/drawingml/2006/spreadsheetDrawing">
      <xdr:col>15</xdr:col>
      <xdr:colOff>101600</xdr:colOff>
      <xdr:row>76</xdr:row>
      <xdr:rowOff>80010</xdr:rowOff>
    </xdr:to>
    <xdr:sp macro="" textlink="">
      <xdr:nvSpPr>
        <xdr:cNvPr id="197" name="楕円 196"/>
        <xdr:cNvSpPr/>
      </xdr:nvSpPr>
      <xdr:spPr>
        <a:xfrm>
          <a:off x="2857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97790</xdr:rowOff>
    </xdr:from>
    <xdr:ext cx="534035" cy="258445"/>
    <xdr:sp macro="" textlink="">
      <xdr:nvSpPr>
        <xdr:cNvPr id="198" name="テキスト ボックス 197"/>
        <xdr:cNvSpPr txBox="1"/>
      </xdr:nvSpPr>
      <xdr:spPr>
        <a:xfrm>
          <a:off x="2640965" y="12785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158750</xdr:rowOff>
    </xdr:from>
    <xdr:to xmlns:xdr="http://schemas.openxmlformats.org/drawingml/2006/spreadsheetDrawing">
      <xdr:col>10</xdr:col>
      <xdr:colOff>165100</xdr:colOff>
      <xdr:row>76</xdr:row>
      <xdr:rowOff>88900</xdr:rowOff>
    </xdr:to>
    <xdr:sp macro="" textlink="">
      <xdr:nvSpPr>
        <xdr:cNvPr id="199" name="楕円 198"/>
        <xdr:cNvSpPr/>
      </xdr:nvSpPr>
      <xdr:spPr>
        <a:xfrm>
          <a:off x="1968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105410</xdr:rowOff>
    </xdr:from>
    <xdr:ext cx="534035" cy="259080"/>
    <xdr:sp macro="" textlink="">
      <xdr:nvSpPr>
        <xdr:cNvPr id="200" name="テキスト ボックス 199"/>
        <xdr:cNvSpPr txBox="1"/>
      </xdr:nvSpPr>
      <xdr:spPr>
        <a:xfrm>
          <a:off x="1751965" y="12792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161925</xdr:rowOff>
    </xdr:from>
    <xdr:to xmlns:xdr="http://schemas.openxmlformats.org/drawingml/2006/spreadsheetDrawing">
      <xdr:col>6</xdr:col>
      <xdr:colOff>38100</xdr:colOff>
      <xdr:row>77</xdr:row>
      <xdr:rowOff>92075</xdr:rowOff>
    </xdr:to>
    <xdr:sp macro="" textlink="">
      <xdr:nvSpPr>
        <xdr:cNvPr id="201" name="楕円 200"/>
        <xdr:cNvSpPr/>
      </xdr:nvSpPr>
      <xdr:spPr>
        <a:xfrm>
          <a:off x="1079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109220</xdr:rowOff>
    </xdr:from>
    <xdr:ext cx="534035" cy="258445"/>
    <xdr:sp macro="" textlink="">
      <xdr:nvSpPr>
        <xdr:cNvPr id="202" name="テキスト ボックス 201"/>
        <xdr:cNvSpPr txBox="1"/>
      </xdr:nvSpPr>
      <xdr:spPr>
        <a:xfrm>
          <a:off x="862965" y="12967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9" name="テキスト ボックス 218"/>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94615</xdr:rowOff>
    </xdr:from>
    <xdr:to xmlns:xdr="http://schemas.openxmlformats.org/drawingml/2006/spreadsheetDrawing">
      <xdr:col>24</xdr:col>
      <xdr:colOff>62865</xdr:colOff>
      <xdr:row>99</xdr:row>
      <xdr:rowOff>11430</xdr:rowOff>
    </xdr:to>
    <xdr:cxnSp macro="">
      <xdr:nvCxnSpPr>
        <xdr:cNvPr id="227" name="直線コネクタ 226"/>
        <xdr:cNvCxnSpPr/>
      </xdr:nvCxnSpPr>
      <xdr:spPr>
        <a:xfrm flipV="1">
          <a:off x="4633595" y="1552511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15240</xdr:rowOff>
    </xdr:from>
    <xdr:ext cx="534670" cy="259080"/>
    <xdr:sp macro="" textlink="">
      <xdr:nvSpPr>
        <xdr:cNvPr id="228" name="扶助費最小値テキスト"/>
        <xdr:cNvSpPr txBox="1"/>
      </xdr:nvSpPr>
      <xdr:spPr>
        <a:xfrm>
          <a:off x="4686300" y="1698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xdr:rowOff>
    </xdr:from>
    <xdr:to xmlns:xdr="http://schemas.openxmlformats.org/drawingml/2006/spreadsheetDrawing">
      <xdr:col>24</xdr:col>
      <xdr:colOff>152400</xdr:colOff>
      <xdr:row>99</xdr:row>
      <xdr:rowOff>11430</xdr:rowOff>
    </xdr:to>
    <xdr:cxnSp macro="">
      <xdr:nvCxnSpPr>
        <xdr:cNvPr id="229" name="直線コネクタ 228"/>
        <xdr:cNvCxnSpPr/>
      </xdr:nvCxnSpPr>
      <xdr:spPr>
        <a:xfrm>
          <a:off x="4546600" y="1698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41275</xdr:rowOff>
    </xdr:from>
    <xdr:ext cx="598805" cy="258445"/>
    <xdr:sp macro="" textlink="">
      <xdr:nvSpPr>
        <xdr:cNvPr id="230" name="扶助費最大値テキスト"/>
        <xdr:cNvSpPr txBox="1"/>
      </xdr:nvSpPr>
      <xdr:spPr>
        <a:xfrm>
          <a:off x="4686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94615</xdr:rowOff>
    </xdr:from>
    <xdr:to xmlns:xdr="http://schemas.openxmlformats.org/drawingml/2006/spreadsheetDrawing">
      <xdr:col>24</xdr:col>
      <xdr:colOff>152400</xdr:colOff>
      <xdr:row>90</xdr:row>
      <xdr:rowOff>94615</xdr:rowOff>
    </xdr:to>
    <xdr:cxnSp macro="">
      <xdr:nvCxnSpPr>
        <xdr:cNvPr id="231" name="直線コネクタ 230"/>
        <xdr:cNvCxnSpPr/>
      </xdr:nvCxnSpPr>
      <xdr:spPr>
        <a:xfrm>
          <a:off x="4546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166370</xdr:rowOff>
    </xdr:from>
    <xdr:to xmlns:xdr="http://schemas.openxmlformats.org/drawingml/2006/spreadsheetDrawing">
      <xdr:col>24</xdr:col>
      <xdr:colOff>63500</xdr:colOff>
      <xdr:row>98</xdr:row>
      <xdr:rowOff>5080</xdr:rowOff>
    </xdr:to>
    <xdr:cxnSp macro="">
      <xdr:nvCxnSpPr>
        <xdr:cNvPr id="232" name="直線コネクタ 231"/>
        <xdr:cNvCxnSpPr/>
      </xdr:nvCxnSpPr>
      <xdr:spPr>
        <a:xfrm flipV="1">
          <a:off x="3797300" y="167970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56515</xdr:rowOff>
    </xdr:from>
    <xdr:ext cx="534670" cy="258445"/>
    <xdr:sp macro="" textlink="">
      <xdr:nvSpPr>
        <xdr:cNvPr id="233" name="扶助費平均値テキスト"/>
        <xdr:cNvSpPr txBox="1"/>
      </xdr:nvSpPr>
      <xdr:spPr>
        <a:xfrm>
          <a:off x="4686300" y="16344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33655</xdr:rowOff>
    </xdr:from>
    <xdr:to xmlns:xdr="http://schemas.openxmlformats.org/drawingml/2006/spreadsheetDrawing">
      <xdr:col>24</xdr:col>
      <xdr:colOff>114300</xdr:colOff>
      <xdr:row>96</xdr:row>
      <xdr:rowOff>135255</xdr:rowOff>
    </xdr:to>
    <xdr:sp macro="" textlink="">
      <xdr:nvSpPr>
        <xdr:cNvPr id="234" name="フローチャート: 判断 233"/>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5080</xdr:rowOff>
    </xdr:from>
    <xdr:to xmlns:xdr="http://schemas.openxmlformats.org/drawingml/2006/spreadsheetDrawing">
      <xdr:col>19</xdr:col>
      <xdr:colOff>177800</xdr:colOff>
      <xdr:row>98</xdr:row>
      <xdr:rowOff>15240</xdr:rowOff>
    </xdr:to>
    <xdr:cxnSp macro="">
      <xdr:nvCxnSpPr>
        <xdr:cNvPr id="235" name="直線コネクタ 234"/>
        <xdr:cNvCxnSpPr/>
      </xdr:nvCxnSpPr>
      <xdr:spPr>
        <a:xfrm flipV="1">
          <a:off x="2908300" y="16807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104140</xdr:rowOff>
    </xdr:from>
    <xdr:to xmlns:xdr="http://schemas.openxmlformats.org/drawingml/2006/spreadsheetDrawing">
      <xdr:col>20</xdr:col>
      <xdr:colOff>38100</xdr:colOff>
      <xdr:row>97</xdr:row>
      <xdr:rowOff>34290</xdr:rowOff>
    </xdr:to>
    <xdr:sp macro="" textlink="">
      <xdr:nvSpPr>
        <xdr:cNvPr id="236" name="フローチャート: 判断 235"/>
        <xdr:cNvSpPr/>
      </xdr:nvSpPr>
      <xdr:spPr>
        <a:xfrm>
          <a:off x="3746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50800</xdr:rowOff>
    </xdr:from>
    <xdr:ext cx="534035" cy="259080"/>
    <xdr:sp macro="" textlink="">
      <xdr:nvSpPr>
        <xdr:cNvPr id="237" name="テキスト ボックス 236"/>
        <xdr:cNvSpPr txBox="1"/>
      </xdr:nvSpPr>
      <xdr:spPr>
        <a:xfrm>
          <a:off x="3529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2540</xdr:rowOff>
    </xdr:from>
    <xdr:to xmlns:xdr="http://schemas.openxmlformats.org/drawingml/2006/spreadsheetDrawing">
      <xdr:col>15</xdr:col>
      <xdr:colOff>50800</xdr:colOff>
      <xdr:row>98</xdr:row>
      <xdr:rowOff>15240</xdr:rowOff>
    </xdr:to>
    <xdr:cxnSp macro="">
      <xdr:nvCxnSpPr>
        <xdr:cNvPr id="238" name="直線コネクタ 237"/>
        <xdr:cNvCxnSpPr/>
      </xdr:nvCxnSpPr>
      <xdr:spPr>
        <a:xfrm>
          <a:off x="2019300" y="168046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112395</xdr:rowOff>
    </xdr:from>
    <xdr:to xmlns:xdr="http://schemas.openxmlformats.org/drawingml/2006/spreadsheetDrawing">
      <xdr:col>15</xdr:col>
      <xdr:colOff>101600</xdr:colOff>
      <xdr:row>97</xdr:row>
      <xdr:rowOff>42545</xdr:rowOff>
    </xdr:to>
    <xdr:sp macro="" textlink="">
      <xdr:nvSpPr>
        <xdr:cNvPr id="239" name="フローチャート: 判断 238"/>
        <xdr:cNvSpPr/>
      </xdr:nvSpPr>
      <xdr:spPr>
        <a:xfrm>
          <a:off x="2857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59055</xdr:rowOff>
    </xdr:from>
    <xdr:ext cx="534035" cy="259080"/>
    <xdr:sp macro="" textlink="">
      <xdr:nvSpPr>
        <xdr:cNvPr id="240" name="テキスト ボックス 239"/>
        <xdr:cNvSpPr txBox="1"/>
      </xdr:nvSpPr>
      <xdr:spPr>
        <a:xfrm>
          <a:off x="2640965"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2540</xdr:rowOff>
    </xdr:from>
    <xdr:to xmlns:xdr="http://schemas.openxmlformats.org/drawingml/2006/spreadsheetDrawing">
      <xdr:col>10</xdr:col>
      <xdr:colOff>114300</xdr:colOff>
      <xdr:row>98</xdr:row>
      <xdr:rowOff>45720</xdr:rowOff>
    </xdr:to>
    <xdr:cxnSp macro="">
      <xdr:nvCxnSpPr>
        <xdr:cNvPr id="241" name="直線コネクタ 240"/>
        <xdr:cNvCxnSpPr/>
      </xdr:nvCxnSpPr>
      <xdr:spPr>
        <a:xfrm flipV="1">
          <a:off x="1130300" y="168046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57785</xdr:rowOff>
    </xdr:from>
    <xdr:to xmlns:xdr="http://schemas.openxmlformats.org/drawingml/2006/spreadsheetDrawing">
      <xdr:col>10</xdr:col>
      <xdr:colOff>165100</xdr:colOff>
      <xdr:row>96</xdr:row>
      <xdr:rowOff>159385</xdr:rowOff>
    </xdr:to>
    <xdr:sp macro="" textlink="">
      <xdr:nvSpPr>
        <xdr:cNvPr id="242" name="フローチャート: 判断 241"/>
        <xdr:cNvSpPr/>
      </xdr:nvSpPr>
      <xdr:spPr>
        <a:xfrm>
          <a:off x="196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4445</xdr:rowOff>
    </xdr:from>
    <xdr:ext cx="534035" cy="259080"/>
    <xdr:sp macro="" textlink="">
      <xdr:nvSpPr>
        <xdr:cNvPr id="243" name="テキスト ボックス 242"/>
        <xdr:cNvSpPr txBox="1"/>
      </xdr:nvSpPr>
      <xdr:spPr>
        <a:xfrm>
          <a:off x="1751965" y="16292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132080</xdr:rowOff>
    </xdr:from>
    <xdr:to xmlns:xdr="http://schemas.openxmlformats.org/drawingml/2006/spreadsheetDrawing">
      <xdr:col>6</xdr:col>
      <xdr:colOff>38100</xdr:colOff>
      <xdr:row>97</xdr:row>
      <xdr:rowOff>62230</xdr:rowOff>
    </xdr:to>
    <xdr:sp macro="" textlink="">
      <xdr:nvSpPr>
        <xdr:cNvPr id="244" name="フローチャート: 判断 243"/>
        <xdr:cNvSpPr/>
      </xdr:nvSpPr>
      <xdr:spPr>
        <a:xfrm>
          <a:off x="1079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78740</xdr:rowOff>
    </xdr:from>
    <xdr:ext cx="534035" cy="259080"/>
    <xdr:sp macro="" textlink="">
      <xdr:nvSpPr>
        <xdr:cNvPr id="245" name="テキスト ボックス 244"/>
        <xdr:cNvSpPr txBox="1"/>
      </xdr:nvSpPr>
      <xdr:spPr>
        <a:xfrm>
          <a:off x="862965" y="1636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115570</xdr:rowOff>
    </xdr:from>
    <xdr:to xmlns:xdr="http://schemas.openxmlformats.org/drawingml/2006/spreadsheetDrawing">
      <xdr:col>24</xdr:col>
      <xdr:colOff>114300</xdr:colOff>
      <xdr:row>98</xdr:row>
      <xdr:rowOff>45720</xdr:rowOff>
    </xdr:to>
    <xdr:sp macro="" textlink="">
      <xdr:nvSpPr>
        <xdr:cNvPr id="251" name="楕円 250"/>
        <xdr:cNvSpPr/>
      </xdr:nvSpPr>
      <xdr:spPr>
        <a:xfrm>
          <a:off x="4584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93980</xdr:rowOff>
    </xdr:from>
    <xdr:ext cx="534670" cy="259080"/>
    <xdr:sp macro="" textlink="">
      <xdr:nvSpPr>
        <xdr:cNvPr id="252" name="扶助費該当値テキスト"/>
        <xdr:cNvSpPr txBox="1"/>
      </xdr:nvSpPr>
      <xdr:spPr>
        <a:xfrm>
          <a:off x="4686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125730</xdr:rowOff>
    </xdr:from>
    <xdr:to xmlns:xdr="http://schemas.openxmlformats.org/drawingml/2006/spreadsheetDrawing">
      <xdr:col>20</xdr:col>
      <xdr:colOff>38100</xdr:colOff>
      <xdr:row>98</xdr:row>
      <xdr:rowOff>55880</xdr:rowOff>
    </xdr:to>
    <xdr:sp macro="" textlink="">
      <xdr:nvSpPr>
        <xdr:cNvPr id="253" name="楕円 252"/>
        <xdr:cNvSpPr/>
      </xdr:nvSpPr>
      <xdr:spPr>
        <a:xfrm>
          <a:off x="3746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46990</xdr:rowOff>
    </xdr:from>
    <xdr:ext cx="534035" cy="259080"/>
    <xdr:sp macro="" textlink="">
      <xdr:nvSpPr>
        <xdr:cNvPr id="254" name="テキスト ボックス 253"/>
        <xdr:cNvSpPr txBox="1"/>
      </xdr:nvSpPr>
      <xdr:spPr>
        <a:xfrm>
          <a:off x="3529965" y="1684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135890</xdr:rowOff>
    </xdr:from>
    <xdr:to xmlns:xdr="http://schemas.openxmlformats.org/drawingml/2006/spreadsheetDrawing">
      <xdr:col>15</xdr:col>
      <xdr:colOff>101600</xdr:colOff>
      <xdr:row>98</xdr:row>
      <xdr:rowOff>66040</xdr:rowOff>
    </xdr:to>
    <xdr:sp macro="" textlink="">
      <xdr:nvSpPr>
        <xdr:cNvPr id="255" name="楕円 254"/>
        <xdr:cNvSpPr/>
      </xdr:nvSpPr>
      <xdr:spPr>
        <a:xfrm>
          <a:off x="2857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57150</xdr:rowOff>
    </xdr:from>
    <xdr:ext cx="534035" cy="259080"/>
    <xdr:sp macro="" textlink="">
      <xdr:nvSpPr>
        <xdr:cNvPr id="256" name="テキスト ボックス 255"/>
        <xdr:cNvSpPr txBox="1"/>
      </xdr:nvSpPr>
      <xdr:spPr>
        <a:xfrm>
          <a:off x="2640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123190</xdr:rowOff>
    </xdr:from>
    <xdr:to xmlns:xdr="http://schemas.openxmlformats.org/drawingml/2006/spreadsheetDrawing">
      <xdr:col>10</xdr:col>
      <xdr:colOff>165100</xdr:colOff>
      <xdr:row>98</xdr:row>
      <xdr:rowOff>53340</xdr:rowOff>
    </xdr:to>
    <xdr:sp macro="" textlink="">
      <xdr:nvSpPr>
        <xdr:cNvPr id="257" name="楕円 256"/>
        <xdr:cNvSpPr/>
      </xdr:nvSpPr>
      <xdr:spPr>
        <a:xfrm>
          <a:off x="1968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44450</xdr:rowOff>
    </xdr:from>
    <xdr:ext cx="534035" cy="259080"/>
    <xdr:sp macro="" textlink="">
      <xdr:nvSpPr>
        <xdr:cNvPr id="258" name="テキスト ボックス 257"/>
        <xdr:cNvSpPr txBox="1"/>
      </xdr:nvSpPr>
      <xdr:spPr>
        <a:xfrm>
          <a:off x="1751965" y="16846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166370</xdr:rowOff>
    </xdr:from>
    <xdr:to xmlns:xdr="http://schemas.openxmlformats.org/drawingml/2006/spreadsheetDrawing">
      <xdr:col>6</xdr:col>
      <xdr:colOff>38100</xdr:colOff>
      <xdr:row>98</xdr:row>
      <xdr:rowOff>96520</xdr:rowOff>
    </xdr:to>
    <xdr:sp macro="" textlink="">
      <xdr:nvSpPr>
        <xdr:cNvPr id="259" name="楕円 258"/>
        <xdr:cNvSpPr/>
      </xdr:nvSpPr>
      <xdr:spPr>
        <a:xfrm>
          <a:off x="1079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87630</xdr:rowOff>
    </xdr:from>
    <xdr:ext cx="534035" cy="258445"/>
    <xdr:sp macro="" textlink="">
      <xdr:nvSpPr>
        <xdr:cNvPr id="260" name="テキスト ボックス 259"/>
        <xdr:cNvSpPr txBox="1"/>
      </xdr:nvSpPr>
      <xdr:spPr>
        <a:xfrm>
          <a:off x="862965" y="1688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2" name="テキスト ボックス 271"/>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4" name="テキスト ボックス 273"/>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6" name="テキスト ボックス 275"/>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8" name="テキスト ボックス 277"/>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0" name="テキスト ボックス 279"/>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147955</xdr:rowOff>
    </xdr:from>
    <xdr:to xmlns:xdr="http://schemas.openxmlformats.org/drawingml/2006/spreadsheetDrawing">
      <xdr:col>54</xdr:col>
      <xdr:colOff>189865</xdr:colOff>
      <xdr:row>37</xdr:row>
      <xdr:rowOff>140970</xdr:rowOff>
    </xdr:to>
    <xdr:cxnSp macro="">
      <xdr:nvCxnSpPr>
        <xdr:cNvPr id="284" name="直線コネクタ 283"/>
        <xdr:cNvCxnSpPr/>
      </xdr:nvCxnSpPr>
      <xdr:spPr>
        <a:xfrm flipV="1">
          <a:off x="10475595" y="512000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144780</xdr:rowOff>
    </xdr:from>
    <xdr:ext cx="534670" cy="258445"/>
    <xdr:sp macro="" textlink="">
      <xdr:nvSpPr>
        <xdr:cNvPr id="285" name="補助費等最小値テキスト"/>
        <xdr:cNvSpPr txBox="1"/>
      </xdr:nvSpPr>
      <xdr:spPr>
        <a:xfrm>
          <a:off x="10528300" y="6488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140970</xdr:rowOff>
    </xdr:from>
    <xdr:to xmlns:xdr="http://schemas.openxmlformats.org/drawingml/2006/spreadsheetDrawing">
      <xdr:col>55</xdr:col>
      <xdr:colOff>88900</xdr:colOff>
      <xdr:row>37</xdr:row>
      <xdr:rowOff>140970</xdr:rowOff>
    </xdr:to>
    <xdr:cxnSp macro="">
      <xdr:nvCxnSpPr>
        <xdr:cNvPr id="286" name="直線コネクタ 285"/>
        <xdr:cNvCxnSpPr/>
      </xdr:nvCxnSpPr>
      <xdr:spPr>
        <a:xfrm>
          <a:off x="10388600" y="648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94615</xdr:rowOff>
    </xdr:from>
    <xdr:ext cx="598805" cy="259080"/>
    <xdr:sp macro="" textlink="">
      <xdr:nvSpPr>
        <xdr:cNvPr id="287" name="補助費等最大値テキスト"/>
        <xdr:cNvSpPr txBox="1"/>
      </xdr:nvSpPr>
      <xdr:spPr>
        <a:xfrm>
          <a:off x="10528300" y="4895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147955</xdr:rowOff>
    </xdr:from>
    <xdr:to xmlns:xdr="http://schemas.openxmlformats.org/drawingml/2006/spreadsheetDrawing">
      <xdr:col>55</xdr:col>
      <xdr:colOff>88900</xdr:colOff>
      <xdr:row>29</xdr:row>
      <xdr:rowOff>147955</xdr:rowOff>
    </xdr:to>
    <xdr:cxnSp macro="">
      <xdr:nvCxnSpPr>
        <xdr:cNvPr id="288" name="直線コネクタ 287"/>
        <xdr:cNvCxnSpPr/>
      </xdr:nvCxnSpPr>
      <xdr:spPr>
        <a:xfrm>
          <a:off x="10388600" y="512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83820</xdr:rowOff>
    </xdr:from>
    <xdr:to xmlns:xdr="http://schemas.openxmlformats.org/drawingml/2006/spreadsheetDrawing">
      <xdr:col>55</xdr:col>
      <xdr:colOff>0</xdr:colOff>
      <xdr:row>36</xdr:row>
      <xdr:rowOff>90170</xdr:rowOff>
    </xdr:to>
    <xdr:cxnSp macro="">
      <xdr:nvCxnSpPr>
        <xdr:cNvPr id="289" name="直線コネクタ 288"/>
        <xdr:cNvCxnSpPr/>
      </xdr:nvCxnSpPr>
      <xdr:spPr>
        <a:xfrm flipV="1">
          <a:off x="9639300" y="62560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4445</xdr:rowOff>
    </xdr:from>
    <xdr:ext cx="598805" cy="259080"/>
    <xdr:sp macro="" textlink="">
      <xdr:nvSpPr>
        <xdr:cNvPr id="290" name="補助費等平均値テキスト"/>
        <xdr:cNvSpPr txBox="1"/>
      </xdr:nvSpPr>
      <xdr:spPr>
        <a:xfrm>
          <a:off x="10528300" y="6005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153035</xdr:rowOff>
    </xdr:from>
    <xdr:to xmlns:xdr="http://schemas.openxmlformats.org/drawingml/2006/spreadsheetDrawing">
      <xdr:col>55</xdr:col>
      <xdr:colOff>50800</xdr:colOff>
      <xdr:row>36</xdr:row>
      <xdr:rowOff>83185</xdr:rowOff>
    </xdr:to>
    <xdr:sp macro="" textlink="">
      <xdr:nvSpPr>
        <xdr:cNvPr id="291" name="フローチャート: 判断 290"/>
        <xdr:cNvSpPr/>
      </xdr:nvSpPr>
      <xdr:spPr>
        <a:xfrm>
          <a:off x="10426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90170</xdr:rowOff>
    </xdr:from>
    <xdr:to xmlns:xdr="http://schemas.openxmlformats.org/drawingml/2006/spreadsheetDrawing">
      <xdr:col>50</xdr:col>
      <xdr:colOff>114300</xdr:colOff>
      <xdr:row>36</xdr:row>
      <xdr:rowOff>114300</xdr:rowOff>
    </xdr:to>
    <xdr:cxnSp macro="">
      <xdr:nvCxnSpPr>
        <xdr:cNvPr id="292" name="直線コネクタ 291"/>
        <xdr:cNvCxnSpPr/>
      </xdr:nvCxnSpPr>
      <xdr:spPr>
        <a:xfrm flipV="1">
          <a:off x="8750300" y="62623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50800</xdr:rowOff>
    </xdr:to>
    <xdr:sp macro="" textlink="">
      <xdr:nvSpPr>
        <xdr:cNvPr id="293" name="フローチャート: 判断 292"/>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67310</xdr:rowOff>
    </xdr:from>
    <xdr:ext cx="598170" cy="259080"/>
    <xdr:sp macro="" textlink="">
      <xdr:nvSpPr>
        <xdr:cNvPr id="294" name="テキスト ボックス 293"/>
        <xdr:cNvSpPr txBox="1"/>
      </xdr:nvSpPr>
      <xdr:spPr>
        <a:xfrm>
          <a:off x="9339580" y="589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114300</xdr:rowOff>
    </xdr:from>
    <xdr:to xmlns:xdr="http://schemas.openxmlformats.org/drawingml/2006/spreadsheetDrawing">
      <xdr:col>45</xdr:col>
      <xdr:colOff>177800</xdr:colOff>
      <xdr:row>36</xdr:row>
      <xdr:rowOff>143510</xdr:rowOff>
    </xdr:to>
    <xdr:cxnSp macro="">
      <xdr:nvCxnSpPr>
        <xdr:cNvPr id="295" name="直線コネクタ 294"/>
        <xdr:cNvCxnSpPr/>
      </xdr:nvCxnSpPr>
      <xdr:spPr>
        <a:xfrm flipV="1">
          <a:off x="7861300" y="6286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139700</xdr:rowOff>
    </xdr:from>
    <xdr:to xmlns:xdr="http://schemas.openxmlformats.org/drawingml/2006/spreadsheetDrawing">
      <xdr:col>46</xdr:col>
      <xdr:colOff>38100</xdr:colOff>
      <xdr:row>36</xdr:row>
      <xdr:rowOff>69850</xdr:rowOff>
    </xdr:to>
    <xdr:sp macro="" textlink="">
      <xdr:nvSpPr>
        <xdr:cNvPr id="296" name="フローチャート: 判断 295"/>
        <xdr:cNvSpPr/>
      </xdr:nvSpPr>
      <xdr:spPr>
        <a:xfrm>
          <a:off x="8699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86360</xdr:rowOff>
    </xdr:from>
    <xdr:ext cx="598170" cy="258445"/>
    <xdr:sp macro="" textlink="">
      <xdr:nvSpPr>
        <xdr:cNvPr id="297" name="テキスト ボックス 296"/>
        <xdr:cNvSpPr txBox="1"/>
      </xdr:nvSpPr>
      <xdr:spPr>
        <a:xfrm>
          <a:off x="8450580" y="5915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101600</xdr:rowOff>
    </xdr:from>
    <xdr:to xmlns:xdr="http://schemas.openxmlformats.org/drawingml/2006/spreadsheetDrawing">
      <xdr:col>41</xdr:col>
      <xdr:colOff>50800</xdr:colOff>
      <xdr:row>36</xdr:row>
      <xdr:rowOff>143510</xdr:rowOff>
    </xdr:to>
    <xdr:cxnSp macro="">
      <xdr:nvCxnSpPr>
        <xdr:cNvPr id="298" name="直線コネクタ 297"/>
        <xdr:cNvCxnSpPr/>
      </xdr:nvCxnSpPr>
      <xdr:spPr>
        <a:xfrm>
          <a:off x="6972300" y="62738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6350</xdr:rowOff>
    </xdr:from>
    <xdr:to xmlns:xdr="http://schemas.openxmlformats.org/drawingml/2006/spreadsheetDrawing">
      <xdr:col>41</xdr:col>
      <xdr:colOff>101600</xdr:colOff>
      <xdr:row>36</xdr:row>
      <xdr:rowOff>107950</xdr:rowOff>
    </xdr:to>
    <xdr:sp macro="" textlink="">
      <xdr:nvSpPr>
        <xdr:cNvPr id="299" name="フローチャート: 判断 298"/>
        <xdr:cNvSpPr/>
      </xdr:nvSpPr>
      <xdr:spPr>
        <a:xfrm>
          <a:off x="7810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124460</xdr:rowOff>
    </xdr:from>
    <xdr:ext cx="598170" cy="259080"/>
    <xdr:sp macro="" textlink="">
      <xdr:nvSpPr>
        <xdr:cNvPr id="300" name="テキスト ボックス 299"/>
        <xdr:cNvSpPr txBox="1"/>
      </xdr:nvSpPr>
      <xdr:spPr>
        <a:xfrm>
          <a:off x="7561580" y="5953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17780</xdr:rowOff>
    </xdr:from>
    <xdr:to xmlns:xdr="http://schemas.openxmlformats.org/drawingml/2006/spreadsheetDrawing">
      <xdr:col>36</xdr:col>
      <xdr:colOff>165100</xdr:colOff>
      <xdr:row>36</xdr:row>
      <xdr:rowOff>119380</xdr:rowOff>
    </xdr:to>
    <xdr:sp macro="" textlink="">
      <xdr:nvSpPr>
        <xdr:cNvPr id="301" name="フローチャート: 判断 300"/>
        <xdr:cNvSpPr/>
      </xdr:nvSpPr>
      <xdr:spPr>
        <a:xfrm>
          <a:off x="6921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135890</xdr:rowOff>
    </xdr:from>
    <xdr:ext cx="598170" cy="259080"/>
    <xdr:sp macro="" textlink="">
      <xdr:nvSpPr>
        <xdr:cNvPr id="302" name="テキスト ボックス 301"/>
        <xdr:cNvSpPr txBox="1"/>
      </xdr:nvSpPr>
      <xdr:spPr>
        <a:xfrm>
          <a:off x="6672580" y="5965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33020</xdr:rowOff>
    </xdr:from>
    <xdr:to xmlns:xdr="http://schemas.openxmlformats.org/drawingml/2006/spreadsheetDrawing">
      <xdr:col>55</xdr:col>
      <xdr:colOff>50800</xdr:colOff>
      <xdr:row>36</xdr:row>
      <xdr:rowOff>134620</xdr:rowOff>
    </xdr:to>
    <xdr:sp macro="" textlink="">
      <xdr:nvSpPr>
        <xdr:cNvPr id="308" name="楕円 307"/>
        <xdr:cNvSpPr/>
      </xdr:nvSpPr>
      <xdr:spPr>
        <a:xfrm>
          <a:off x="10426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11430</xdr:rowOff>
    </xdr:from>
    <xdr:ext cx="598805" cy="259080"/>
    <xdr:sp macro="" textlink="">
      <xdr:nvSpPr>
        <xdr:cNvPr id="309" name="補助費等該当値テキスト"/>
        <xdr:cNvSpPr txBox="1"/>
      </xdr:nvSpPr>
      <xdr:spPr>
        <a:xfrm>
          <a:off x="10528300" y="618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39370</xdr:rowOff>
    </xdr:from>
    <xdr:to xmlns:xdr="http://schemas.openxmlformats.org/drawingml/2006/spreadsheetDrawing">
      <xdr:col>50</xdr:col>
      <xdr:colOff>165100</xdr:colOff>
      <xdr:row>36</xdr:row>
      <xdr:rowOff>140970</xdr:rowOff>
    </xdr:to>
    <xdr:sp macro="" textlink="">
      <xdr:nvSpPr>
        <xdr:cNvPr id="310" name="楕円 309"/>
        <xdr:cNvSpPr/>
      </xdr:nvSpPr>
      <xdr:spPr>
        <a:xfrm>
          <a:off x="9588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132080</xdr:rowOff>
    </xdr:from>
    <xdr:ext cx="598170" cy="258445"/>
    <xdr:sp macro="" textlink="">
      <xdr:nvSpPr>
        <xdr:cNvPr id="311" name="テキスト ボックス 310"/>
        <xdr:cNvSpPr txBox="1"/>
      </xdr:nvSpPr>
      <xdr:spPr>
        <a:xfrm>
          <a:off x="9339580" y="6304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63500</xdr:rowOff>
    </xdr:from>
    <xdr:to xmlns:xdr="http://schemas.openxmlformats.org/drawingml/2006/spreadsheetDrawing">
      <xdr:col>46</xdr:col>
      <xdr:colOff>38100</xdr:colOff>
      <xdr:row>36</xdr:row>
      <xdr:rowOff>165100</xdr:rowOff>
    </xdr:to>
    <xdr:sp macro="" textlink="">
      <xdr:nvSpPr>
        <xdr:cNvPr id="312" name="楕円 311"/>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156210</xdr:rowOff>
    </xdr:from>
    <xdr:ext cx="598170" cy="258445"/>
    <xdr:sp macro="" textlink="">
      <xdr:nvSpPr>
        <xdr:cNvPr id="313" name="テキスト ボックス 312"/>
        <xdr:cNvSpPr txBox="1"/>
      </xdr:nvSpPr>
      <xdr:spPr>
        <a:xfrm>
          <a:off x="8450580" y="6328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92075</xdr:rowOff>
    </xdr:from>
    <xdr:to xmlns:xdr="http://schemas.openxmlformats.org/drawingml/2006/spreadsheetDrawing">
      <xdr:col>41</xdr:col>
      <xdr:colOff>101600</xdr:colOff>
      <xdr:row>37</xdr:row>
      <xdr:rowOff>22225</xdr:rowOff>
    </xdr:to>
    <xdr:sp macro="" textlink="">
      <xdr:nvSpPr>
        <xdr:cNvPr id="314" name="楕円 313"/>
        <xdr:cNvSpPr/>
      </xdr:nvSpPr>
      <xdr:spPr>
        <a:xfrm>
          <a:off x="781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13335</xdr:rowOff>
    </xdr:from>
    <xdr:ext cx="598170" cy="259080"/>
    <xdr:sp macro="" textlink="">
      <xdr:nvSpPr>
        <xdr:cNvPr id="315" name="テキスト ボックス 314"/>
        <xdr:cNvSpPr txBox="1"/>
      </xdr:nvSpPr>
      <xdr:spPr>
        <a:xfrm>
          <a:off x="7561580" y="6356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50800</xdr:rowOff>
    </xdr:from>
    <xdr:to xmlns:xdr="http://schemas.openxmlformats.org/drawingml/2006/spreadsheetDrawing">
      <xdr:col>36</xdr:col>
      <xdr:colOff>165100</xdr:colOff>
      <xdr:row>36</xdr:row>
      <xdr:rowOff>152400</xdr:rowOff>
    </xdr:to>
    <xdr:sp macro="" textlink="">
      <xdr:nvSpPr>
        <xdr:cNvPr id="316" name="楕円 315"/>
        <xdr:cNvSpPr/>
      </xdr:nvSpPr>
      <xdr:spPr>
        <a:xfrm>
          <a:off x="6921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143510</xdr:rowOff>
    </xdr:from>
    <xdr:ext cx="598170" cy="258445"/>
    <xdr:sp macro="" textlink="">
      <xdr:nvSpPr>
        <xdr:cNvPr id="317" name="テキスト ボックス 316"/>
        <xdr:cNvSpPr txBox="1"/>
      </xdr:nvSpPr>
      <xdr:spPr>
        <a:xfrm>
          <a:off x="6672580" y="6315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8" name="直線コネクタ 327"/>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9" name="テキスト ボックス 328"/>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1" name="テキスト ボックス 330"/>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2" name="直線コネクタ 331"/>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3" name="テキスト ボックス 332"/>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5" name="テキスト ボックス 334"/>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56515</xdr:rowOff>
    </xdr:from>
    <xdr:to xmlns:xdr="http://schemas.openxmlformats.org/drawingml/2006/spreadsheetDrawing">
      <xdr:col>54</xdr:col>
      <xdr:colOff>189865</xdr:colOff>
      <xdr:row>58</xdr:row>
      <xdr:rowOff>2540</xdr:rowOff>
    </xdr:to>
    <xdr:cxnSp macro="">
      <xdr:nvCxnSpPr>
        <xdr:cNvPr id="337" name="直線コネクタ 336"/>
        <xdr:cNvCxnSpPr/>
      </xdr:nvCxnSpPr>
      <xdr:spPr>
        <a:xfrm flipV="1">
          <a:off x="10475595" y="880046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6350</xdr:rowOff>
    </xdr:from>
    <xdr:ext cx="534670" cy="258445"/>
    <xdr:sp macro="" textlink="">
      <xdr:nvSpPr>
        <xdr:cNvPr id="338" name="普通建設事業費最小値テキスト"/>
        <xdr:cNvSpPr txBox="1"/>
      </xdr:nvSpPr>
      <xdr:spPr>
        <a:xfrm>
          <a:off x="10528300" y="9950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2540</xdr:rowOff>
    </xdr:from>
    <xdr:to xmlns:xdr="http://schemas.openxmlformats.org/drawingml/2006/spreadsheetDrawing">
      <xdr:col>55</xdr:col>
      <xdr:colOff>88900</xdr:colOff>
      <xdr:row>58</xdr:row>
      <xdr:rowOff>2540</xdr:rowOff>
    </xdr:to>
    <xdr:cxnSp macro="">
      <xdr:nvCxnSpPr>
        <xdr:cNvPr id="339" name="直線コネクタ 338"/>
        <xdr:cNvCxnSpPr/>
      </xdr:nvCxnSpPr>
      <xdr:spPr>
        <a:xfrm>
          <a:off x="103886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3175</xdr:rowOff>
    </xdr:from>
    <xdr:ext cx="690245" cy="259080"/>
    <xdr:sp macro="" textlink="">
      <xdr:nvSpPr>
        <xdr:cNvPr id="340" name="普通建設事業費最大値テキスト"/>
        <xdr:cNvSpPr txBox="1"/>
      </xdr:nvSpPr>
      <xdr:spPr>
        <a:xfrm>
          <a:off x="10528300" y="8575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2,046,031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56515</xdr:rowOff>
    </xdr:from>
    <xdr:to xmlns:xdr="http://schemas.openxmlformats.org/drawingml/2006/spreadsheetDrawing">
      <xdr:col>55</xdr:col>
      <xdr:colOff>88900</xdr:colOff>
      <xdr:row>51</xdr:row>
      <xdr:rowOff>56515</xdr:rowOff>
    </xdr:to>
    <xdr:cxnSp macro="">
      <xdr:nvCxnSpPr>
        <xdr:cNvPr id="341" name="直線コネクタ 340"/>
        <xdr:cNvCxnSpPr/>
      </xdr:nvCxnSpPr>
      <xdr:spPr>
        <a:xfrm>
          <a:off x="10388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92710</xdr:rowOff>
    </xdr:from>
    <xdr:to xmlns:xdr="http://schemas.openxmlformats.org/drawingml/2006/spreadsheetDrawing">
      <xdr:col>55</xdr:col>
      <xdr:colOff>0</xdr:colOff>
      <xdr:row>57</xdr:row>
      <xdr:rowOff>123190</xdr:rowOff>
    </xdr:to>
    <xdr:cxnSp macro="">
      <xdr:nvCxnSpPr>
        <xdr:cNvPr id="342" name="直線コネクタ 341"/>
        <xdr:cNvCxnSpPr/>
      </xdr:nvCxnSpPr>
      <xdr:spPr>
        <a:xfrm>
          <a:off x="9639300" y="98653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17780</xdr:rowOff>
    </xdr:from>
    <xdr:ext cx="598805" cy="258445"/>
    <xdr:sp macro="" textlink="">
      <xdr:nvSpPr>
        <xdr:cNvPr id="343" name="普通建設事業費平均値テキスト"/>
        <xdr:cNvSpPr txBox="1"/>
      </xdr:nvSpPr>
      <xdr:spPr>
        <a:xfrm>
          <a:off x="10528300" y="9618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166370</xdr:rowOff>
    </xdr:from>
    <xdr:to xmlns:xdr="http://schemas.openxmlformats.org/drawingml/2006/spreadsheetDrawing">
      <xdr:col>55</xdr:col>
      <xdr:colOff>50800</xdr:colOff>
      <xdr:row>57</xdr:row>
      <xdr:rowOff>96520</xdr:rowOff>
    </xdr:to>
    <xdr:sp macro="" textlink="">
      <xdr:nvSpPr>
        <xdr:cNvPr id="344" name="フローチャート: 判断 343"/>
        <xdr:cNvSpPr/>
      </xdr:nvSpPr>
      <xdr:spPr>
        <a:xfrm>
          <a:off x="104267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70485</xdr:rowOff>
    </xdr:from>
    <xdr:to xmlns:xdr="http://schemas.openxmlformats.org/drawingml/2006/spreadsheetDrawing">
      <xdr:col>50</xdr:col>
      <xdr:colOff>114300</xdr:colOff>
      <xdr:row>57</xdr:row>
      <xdr:rowOff>92710</xdr:rowOff>
    </xdr:to>
    <xdr:cxnSp macro="">
      <xdr:nvCxnSpPr>
        <xdr:cNvPr id="345" name="直線コネクタ 344"/>
        <xdr:cNvCxnSpPr/>
      </xdr:nvCxnSpPr>
      <xdr:spPr>
        <a:xfrm>
          <a:off x="8750300" y="98431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15875</xdr:rowOff>
    </xdr:from>
    <xdr:to xmlns:xdr="http://schemas.openxmlformats.org/drawingml/2006/spreadsheetDrawing">
      <xdr:col>50</xdr:col>
      <xdr:colOff>165100</xdr:colOff>
      <xdr:row>57</xdr:row>
      <xdr:rowOff>117475</xdr:rowOff>
    </xdr:to>
    <xdr:sp macro="" textlink="">
      <xdr:nvSpPr>
        <xdr:cNvPr id="346" name="フローチャート: 判断 345"/>
        <xdr:cNvSpPr/>
      </xdr:nvSpPr>
      <xdr:spPr>
        <a:xfrm>
          <a:off x="9588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133985</xdr:rowOff>
    </xdr:from>
    <xdr:ext cx="598170" cy="258445"/>
    <xdr:sp macro="" textlink="">
      <xdr:nvSpPr>
        <xdr:cNvPr id="347" name="テキスト ボックス 346"/>
        <xdr:cNvSpPr txBox="1"/>
      </xdr:nvSpPr>
      <xdr:spPr>
        <a:xfrm>
          <a:off x="9339580" y="9563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62230</xdr:rowOff>
    </xdr:from>
    <xdr:to xmlns:xdr="http://schemas.openxmlformats.org/drawingml/2006/spreadsheetDrawing">
      <xdr:col>45</xdr:col>
      <xdr:colOff>177800</xdr:colOff>
      <xdr:row>57</xdr:row>
      <xdr:rowOff>70485</xdr:rowOff>
    </xdr:to>
    <xdr:cxnSp macro="">
      <xdr:nvCxnSpPr>
        <xdr:cNvPr id="348" name="直線コネクタ 347"/>
        <xdr:cNvCxnSpPr/>
      </xdr:nvCxnSpPr>
      <xdr:spPr>
        <a:xfrm>
          <a:off x="7861300" y="98348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164465</xdr:rowOff>
    </xdr:from>
    <xdr:to xmlns:xdr="http://schemas.openxmlformats.org/drawingml/2006/spreadsheetDrawing">
      <xdr:col>46</xdr:col>
      <xdr:colOff>38100</xdr:colOff>
      <xdr:row>57</xdr:row>
      <xdr:rowOff>94615</xdr:rowOff>
    </xdr:to>
    <xdr:sp macro="" textlink="">
      <xdr:nvSpPr>
        <xdr:cNvPr id="349" name="フローチャート: 判断 348"/>
        <xdr:cNvSpPr/>
      </xdr:nvSpPr>
      <xdr:spPr>
        <a:xfrm>
          <a:off x="8699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111125</xdr:rowOff>
    </xdr:from>
    <xdr:ext cx="598170" cy="258445"/>
    <xdr:sp macro="" textlink="">
      <xdr:nvSpPr>
        <xdr:cNvPr id="350" name="テキスト ボックス 349"/>
        <xdr:cNvSpPr txBox="1"/>
      </xdr:nvSpPr>
      <xdr:spPr>
        <a:xfrm>
          <a:off x="8450580" y="9540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106680</xdr:rowOff>
    </xdr:from>
    <xdr:to xmlns:xdr="http://schemas.openxmlformats.org/drawingml/2006/spreadsheetDrawing">
      <xdr:col>41</xdr:col>
      <xdr:colOff>50800</xdr:colOff>
      <xdr:row>57</xdr:row>
      <xdr:rowOff>62230</xdr:rowOff>
    </xdr:to>
    <xdr:cxnSp macro="">
      <xdr:nvCxnSpPr>
        <xdr:cNvPr id="351" name="直線コネクタ 350"/>
        <xdr:cNvCxnSpPr/>
      </xdr:nvCxnSpPr>
      <xdr:spPr>
        <a:xfrm>
          <a:off x="6972300" y="9536430"/>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10160</xdr:rowOff>
    </xdr:from>
    <xdr:to xmlns:xdr="http://schemas.openxmlformats.org/drawingml/2006/spreadsheetDrawing">
      <xdr:col>41</xdr:col>
      <xdr:colOff>101600</xdr:colOff>
      <xdr:row>57</xdr:row>
      <xdr:rowOff>111760</xdr:rowOff>
    </xdr:to>
    <xdr:sp macro="" textlink="">
      <xdr:nvSpPr>
        <xdr:cNvPr id="352" name="フローチャート: 判断 351"/>
        <xdr:cNvSpPr/>
      </xdr:nvSpPr>
      <xdr:spPr>
        <a:xfrm>
          <a:off x="7810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128270</xdr:rowOff>
    </xdr:from>
    <xdr:ext cx="598170" cy="259080"/>
    <xdr:sp macro="" textlink="">
      <xdr:nvSpPr>
        <xdr:cNvPr id="353" name="テキスト ボックス 352"/>
        <xdr:cNvSpPr txBox="1"/>
      </xdr:nvSpPr>
      <xdr:spPr>
        <a:xfrm>
          <a:off x="7561580" y="9558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6350</xdr:rowOff>
    </xdr:from>
    <xdr:to xmlns:xdr="http://schemas.openxmlformats.org/drawingml/2006/spreadsheetDrawing">
      <xdr:col>36</xdr:col>
      <xdr:colOff>165100</xdr:colOff>
      <xdr:row>57</xdr:row>
      <xdr:rowOff>107315</xdr:rowOff>
    </xdr:to>
    <xdr:sp macro="" textlink="">
      <xdr:nvSpPr>
        <xdr:cNvPr id="354" name="フローチャート: 判断 353"/>
        <xdr:cNvSpPr/>
      </xdr:nvSpPr>
      <xdr:spPr>
        <a:xfrm>
          <a:off x="6921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98425</xdr:rowOff>
    </xdr:from>
    <xdr:ext cx="598170" cy="258445"/>
    <xdr:sp macro="" textlink="">
      <xdr:nvSpPr>
        <xdr:cNvPr id="355" name="テキスト ボックス 354"/>
        <xdr:cNvSpPr txBox="1"/>
      </xdr:nvSpPr>
      <xdr:spPr>
        <a:xfrm>
          <a:off x="6672580" y="9871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72390</xdr:rowOff>
    </xdr:from>
    <xdr:to xmlns:xdr="http://schemas.openxmlformats.org/drawingml/2006/spreadsheetDrawing">
      <xdr:col>55</xdr:col>
      <xdr:colOff>50800</xdr:colOff>
      <xdr:row>58</xdr:row>
      <xdr:rowOff>2540</xdr:rowOff>
    </xdr:to>
    <xdr:sp macro="" textlink="">
      <xdr:nvSpPr>
        <xdr:cNvPr id="361" name="楕円 360"/>
        <xdr:cNvSpPr/>
      </xdr:nvSpPr>
      <xdr:spPr>
        <a:xfrm>
          <a:off x="10426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158750</xdr:rowOff>
    </xdr:from>
    <xdr:ext cx="598805" cy="259080"/>
    <xdr:sp macro="" textlink="">
      <xdr:nvSpPr>
        <xdr:cNvPr id="362" name="普通建設事業費該当値テキスト"/>
        <xdr:cNvSpPr txBox="1"/>
      </xdr:nvSpPr>
      <xdr:spPr>
        <a:xfrm>
          <a:off x="10528300" y="9759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41910</xdr:rowOff>
    </xdr:from>
    <xdr:to xmlns:xdr="http://schemas.openxmlformats.org/drawingml/2006/spreadsheetDrawing">
      <xdr:col>50</xdr:col>
      <xdr:colOff>165100</xdr:colOff>
      <xdr:row>57</xdr:row>
      <xdr:rowOff>143510</xdr:rowOff>
    </xdr:to>
    <xdr:sp macro="" textlink="">
      <xdr:nvSpPr>
        <xdr:cNvPr id="363" name="楕円 362"/>
        <xdr:cNvSpPr/>
      </xdr:nvSpPr>
      <xdr:spPr>
        <a:xfrm>
          <a:off x="9588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134620</xdr:rowOff>
    </xdr:from>
    <xdr:ext cx="598170" cy="258445"/>
    <xdr:sp macro="" textlink="">
      <xdr:nvSpPr>
        <xdr:cNvPr id="364" name="テキスト ボックス 363"/>
        <xdr:cNvSpPr txBox="1"/>
      </xdr:nvSpPr>
      <xdr:spPr>
        <a:xfrm>
          <a:off x="9339580" y="9907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19685</xdr:rowOff>
    </xdr:from>
    <xdr:to xmlns:xdr="http://schemas.openxmlformats.org/drawingml/2006/spreadsheetDrawing">
      <xdr:col>46</xdr:col>
      <xdr:colOff>38100</xdr:colOff>
      <xdr:row>57</xdr:row>
      <xdr:rowOff>121285</xdr:rowOff>
    </xdr:to>
    <xdr:sp macro="" textlink="">
      <xdr:nvSpPr>
        <xdr:cNvPr id="365" name="楕円 364"/>
        <xdr:cNvSpPr/>
      </xdr:nvSpPr>
      <xdr:spPr>
        <a:xfrm>
          <a:off x="8699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112395</xdr:rowOff>
    </xdr:from>
    <xdr:ext cx="598170" cy="258445"/>
    <xdr:sp macro="" textlink="">
      <xdr:nvSpPr>
        <xdr:cNvPr id="366" name="テキスト ボックス 365"/>
        <xdr:cNvSpPr txBox="1"/>
      </xdr:nvSpPr>
      <xdr:spPr>
        <a:xfrm>
          <a:off x="8450580" y="9885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11430</xdr:rowOff>
    </xdr:from>
    <xdr:to xmlns:xdr="http://schemas.openxmlformats.org/drawingml/2006/spreadsheetDrawing">
      <xdr:col>41</xdr:col>
      <xdr:colOff>101600</xdr:colOff>
      <xdr:row>57</xdr:row>
      <xdr:rowOff>113030</xdr:rowOff>
    </xdr:to>
    <xdr:sp macro="" textlink="">
      <xdr:nvSpPr>
        <xdr:cNvPr id="367" name="楕円 366"/>
        <xdr:cNvSpPr/>
      </xdr:nvSpPr>
      <xdr:spPr>
        <a:xfrm>
          <a:off x="781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104140</xdr:rowOff>
    </xdr:from>
    <xdr:ext cx="598170" cy="259080"/>
    <xdr:sp macro="" textlink="">
      <xdr:nvSpPr>
        <xdr:cNvPr id="368" name="テキスト ボックス 367"/>
        <xdr:cNvSpPr txBox="1"/>
      </xdr:nvSpPr>
      <xdr:spPr>
        <a:xfrm>
          <a:off x="7561580" y="9876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55880</xdr:rowOff>
    </xdr:from>
    <xdr:to xmlns:xdr="http://schemas.openxmlformats.org/drawingml/2006/spreadsheetDrawing">
      <xdr:col>36</xdr:col>
      <xdr:colOff>165100</xdr:colOff>
      <xdr:row>55</xdr:row>
      <xdr:rowOff>157480</xdr:rowOff>
    </xdr:to>
    <xdr:sp macro="" textlink="">
      <xdr:nvSpPr>
        <xdr:cNvPr id="369" name="楕円 368"/>
        <xdr:cNvSpPr/>
      </xdr:nvSpPr>
      <xdr:spPr>
        <a:xfrm>
          <a:off x="6921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2540</xdr:rowOff>
    </xdr:from>
    <xdr:ext cx="598170" cy="259080"/>
    <xdr:sp macro="" textlink="">
      <xdr:nvSpPr>
        <xdr:cNvPr id="370" name="テキスト ボックス 369"/>
        <xdr:cNvSpPr txBox="1"/>
      </xdr:nvSpPr>
      <xdr:spPr>
        <a:xfrm>
          <a:off x="6672580" y="9260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2" name="テキスト ボックス 381"/>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4" name="テキスト ボックス 383"/>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6" name="テキスト ボックス 385"/>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8" name="テキスト ボックス 387"/>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0" name="テキスト ボックス 389"/>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2" name="テキスト ボックス 391"/>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86360</xdr:rowOff>
    </xdr:from>
    <xdr:to xmlns:xdr="http://schemas.openxmlformats.org/drawingml/2006/spreadsheetDrawing">
      <xdr:col>54</xdr:col>
      <xdr:colOff>189865</xdr:colOff>
      <xdr:row>79</xdr:row>
      <xdr:rowOff>44450</xdr:rowOff>
    </xdr:to>
    <xdr:cxnSp macro="">
      <xdr:nvCxnSpPr>
        <xdr:cNvPr id="394" name="直線コネクタ 393"/>
        <xdr:cNvCxnSpPr/>
      </xdr:nvCxnSpPr>
      <xdr:spPr>
        <a:xfrm flipV="1">
          <a:off x="10475595" y="1225931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6" name="直線コネクタ 39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32385</xdr:rowOff>
    </xdr:from>
    <xdr:ext cx="690245" cy="258445"/>
    <xdr:sp macro="" textlink="">
      <xdr:nvSpPr>
        <xdr:cNvPr id="397" name="普通建設事業費 （ うち新規整備　）最大値テキスト"/>
        <xdr:cNvSpPr txBox="1"/>
      </xdr:nvSpPr>
      <xdr:spPr>
        <a:xfrm>
          <a:off x="10528300" y="12033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86360</xdr:rowOff>
    </xdr:from>
    <xdr:to xmlns:xdr="http://schemas.openxmlformats.org/drawingml/2006/spreadsheetDrawing">
      <xdr:col>55</xdr:col>
      <xdr:colOff>88900</xdr:colOff>
      <xdr:row>71</xdr:row>
      <xdr:rowOff>86360</xdr:rowOff>
    </xdr:to>
    <xdr:cxnSp macro="">
      <xdr:nvCxnSpPr>
        <xdr:cNvPr id="398" name="直線コネクタ 397"/>
        <xdr:cNvCxnSpPr/>
      </xdr:nvCxnSpPr>
      <xdr:spPr>
        <a:xfrm>
          <a:off x="10388600" y="1225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105410</xdr:rowOff>
    </xdr:from>
    <xdr:to xmlns:xdr="http://schemas.openxmlformats.org/drawingml/2006/spreadsheetDrawing">
      <xdr:col>55</xdr:col>
      <xdr:colOff>0</xdr:colOff>
      <xdr:row>78</xdr:row>
      <xdr:rowOff>151765</xdr:rowOff>
    </xdr:to>
    <xdr:cxnSp macro="">
      <xdr:nvCxnSpPr>
        <xdr:cNvPr id="399" name="直線コネクタ 398"/>
        <xdr:cNvCxnSpPr/>
      </xdr:nvCxnSpPr>
      <xdr:spPr>
        <a:xfrm>
          <a:off x="9639300" y="134785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93980</xdr:rowOff>
    </xdr:from>
    <xdr:ext cx="534670" cy="259080"/>
    <xdr:sp macro="" textlink="">
      <xdr:nvSpPr>
        <xdr:cNvPr id="400" name="普通建設事業費 （ うち新規整備　）平均値テキスト"/>
        <xdr:cNvSpPr txBox="1"/>
      </xdr:nvSpPr>
      <xdr:spPr>
        <a:xfrm>
          <a:off x="10528300" y="13295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71120</xdr:rowOff>
    </xdr:from>
    <xdr:to xmlns:xdr="http://schemas.openxmlformats.org/drawingml/2006/spreadsheetDrawing">
      <xdr:col>55</xdr:col>
      <xdr:colOff>50800</xdr:colOff>
      <xdr:row>79</xdr:row>
      <xdr:rowOff>1270</xdr:rowOff>
    </xdr:to>
    <xdr:sp macro="" textlink="">
      <xdr:nvSpPr>
        <xdr:cNvPr id="401" name="フローチャート: 判断 400"/>
        <xdr:cNvSpPr/>
      </xdr:nvSpPr>
      <xdr:spPr>
        <a:xfrm>
          <a:off x="104267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105410</xdr:rowOff>
    </xdr:from>
    <xdr:to xmlns:xdr="http://schemas.openxmlformats.org/drawingml/2006/spreadsheetDrawing">
      <xdr:col>50</xdr:col>
      <xdr:colOff>114300</xdr:colOff>
      <xdr:row>78</xdr:row>
      <xdr:rowOff>125730</xdr:rowOff>
    </xdr:to>
    <xdr:cxnSp macro="">
      <xdr:nvCxnSpPr>
        <xdr:cNvPr id="402" name="直線コネクタ 401"/>
        <xdr:cNvCxnSpPr/>
      </xdr:nvCxnSpPr>
      <xdr:spPr>
        <a:xfrm flipV="1">
          <a:off x="8750300" y="134785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97790</xdr:rowOff>
    </xdr:from>
    <xdr:to xmlns:xdr="http://schemas.openxmlformats.org/drawingml/2006/spreadsheetDrawing">
      <xdr:col>50</xdr:col>
      <xdr:colOff>165100</xdr:colOff>
      <xdr:row>79</xdr:row>
      <xdr:rowOff>27305</xdr:rowOff>
    </xdr:to>
    <xdr:sp macro="" textlink="">
      <xdr:nvSpPr>
        <xdr:cNvPr id="403" name="フローチャート: 判断 402"/>
        <xdr:cNvSpPr/>
      </xdr:nvSpPr>
      <xdr:spPr>
        <a:xfrm>
          <a:off x="9588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18415</xdr:rowOff>
    </xdr:from>
    <xdr:ext cx="534035" cy="258445"/>
    <xdr:sp macro="" textlink="">
      <xdr:nvSpPr>
        <xdr:cNvPr id="404" name="テキスト ボックス 403"/>
        <xdr:cNvSpPr txBox="1"/>
      </xdr:nvSpPr>
      <xdr:spPr>
        <a:xfrm>
          <a:off x="9371965" y="1356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125730</xdr:rowOff>
    </xdr:from>
    <xdr:to xmlns:xdr="http://schemas.openxmlformats.org/drawingml/2006/spreadsheetDrawing">
      <xdr:col>45</xdr:col>
      <xdr:colOff>177800</xdr:colOff>
      <xdr:row>78</xdr:row>
      <xdr:rowOff>153035</xdr:rowOff>
    </xdr:to>
    <xdr:cxnSp macro="">
      <xdr:nvCxnSpPr>
        <xdr:cNvPr id="405" name="直線コネクタ 404"/>
        <xdr:cNvCxnSpPr/>
      </xdr:nvCxnSpPr>
      <xdr:spPr>
        <a:xfrm flipV="1">
          <a:off x="7861300" y="134988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06" name="フローチャート: 判断 405"/>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151130</xdr:rowOff>
    </xdr:from>
    <xdr:ext cx="598170" cy="259080"/>
    <xdr:sp macro="" textlink="">
      <xdr:nvSpPr>
        <xdr:cNvPr id="407" name="テキスト ボックス 406"/>
        <xdr:cNvSpPr txBox="1"/>
      </xdr:nvSpPr>
      <xdr:spPr>
        <a:xfrm>
          <a:off x="8450580" y="13181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142240</xdr:rowOff>
    </xdr:from>
    <xdr:to xmlns:xdr="http://schemas.openxmlformats.org/drawingml/2006/spreadsheetDrawing">
      <xdr:col>41</xdr:col>
      <xdr:colOff>50800</xdr:colOff>
      <xdr:row>78</xdr:row>
      <xdr:rowOff>153035</xdr:rowOff>
    </xdr:to>
    <xdr:cxnSp macro="">
      <xdr:nvCxnSpPr>
        <xdr:cNvPr id="408" name="直線コネクタ 407"/>
        <xdr:cNvCxnSpPr/>
      </xdr:nvCxnSpPr>
      <xdr:spPr>
        <a:xfrm>
          <a:off x="6972300" y="12658090"/>
          <a:ext cx="889000" cy="868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76835</xdr:rowOff>
    </xdr:from>
    <xdr:to xmlns:xdr="http://schemas.openxmlformats.org/drawingml/2006/spreadsheetDrawing">
      <xdr:col>41</xdr:col>
      <xdr:colOff>101600</xdr:colOff>
      <xdr:row>79</xdr:row>
      <xdr:rowOff>6985</xdr:rowOff>
    </xdr:to>
    <xdr:sp macro="" textlink="">
      <xdr:nvSpPr>
        <xdr:cNvPr id="409" name="フローチャート: 判断 408"/>
        <xdr:cNvSpPr/>
      </xdr:nvSpPr>
      <xdr:spPr>
        <a:xfrm>
          <a:off x="7810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23495</xdr:rowOff>
    </xdr:from>
    <xdr:ext cx="534035" cy="259080"/>
    <xdr:sp macro="" textlink="">
      <xdr:nvSpPr>
        <xdr:cNvPr id="410" name="テキスト ボックス 409"/>
        <xdr:cNvSpPr txBox="1"/>
      </xdr:nvSpPr>
      <xdr:spPr>
        <a:xfrm>
          <a:off x="7593965" y="1322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33655</xdr:rowOff>
    </xdr:from>
    <xdr:to xmlns:xdr="http://schemas.openxmlformats.org/drawingml/2006/spreadsheetDrawing">
      <xdr:col>36</xdr:col>
      <xdr:colOff>165100</xdr:colOff>
      <xdr:row>78</xdr:row>
      <xdr:rowOff>135255</xdr:rowOff>
    </xdr:to>
    <xdr:sp macro="" textlink="">
      <xdr:nvSpPr>
        <xdr:cNvPr id="411" name="フローチャート: 判断 410"/>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126365</xdr:rowOff>
    </xdr:from>
    <xdr:ext cx="598170" cy="259080"/>
    <xdr:sp macro="" textlink="">
      <xdr:nvSpPr>
        <xdr:cNvPr id="412" name="テキスト ボックス 411"/>
        <xdr:cNvSpPr txBox="1"/>
      </xdr:nvSpPr>
      <xdr:spPr>
        <a:xfrm>
          <a:off x="6672580" y="1349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100965</xdr:rowOff>
    </xdr:from>
    <xdr:to xmlns:xdr="http://schemas.openxmlformats.org/drawingml/2006/spreadsheetDrawing">
      <xdr:col>55</xdr:col>
      <xdr:colOff>50800</xdr:colOff>
      <xdr:row>79</xdr:row>
      <xdr:rowOff>31115</xdr:rowOff>
    </xdr:to>
    <xdr:sp macro="" textlink="">
      <xdr:nvSpPr>
        <xdr:cNvPr id="418" name="楕円 417"/>
        <xdr:cNvSpPr/>
      </xdr:nvSpPr>
      <xdr:spPr>
        <a:xfrm>
          <a:off x="104267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49530</xdr:rowOff>
    </xdr:from>
    <xdr:ext cx="534670" cy="259080"/>
    <xdr:sp macro="" textlink="">
      <xdr:nvSpPr>
        <xdr:cNvPr id="419" name="普通建設事業費 （ うち新規整備　）該当値テキスト"/>
        <xdr:cNvSpPr txBox="1"/>
      </xdr:nvSpPr>
      <xdr:spPr>
        <a:xfrm>
          <a:off x="10528300" y="13422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54610</xdr:rowOff>
    </xdr:from>
    <xdr:to xmlns:xdr="http://schemas.openxmlformats.org/drawingml/2006/spreadsheetDrawing">
      <xdr:col>50</xdr:col>
      <xdr:colOff>165100</xdr:colOff>
      <xdr:row>78</xdr:row>
      <xdr:rowOff>156210</xdr:rowOff>
    </xdr:to>
    <xdr:sp macro="" textlink="">
      <xdr:nvSpPr>
        <xdr:cNvPr id="420" name="楕円 419"/>
        <xdr:cNvSpPr/>
      </xdr:nvSpPr>
      <xdr:spPr>
        <a:xfrm>
          <a:off x="9588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1270</xdr:rowOff>
    </xdr:from>
    <xdr:ext cx="534035" cy="259080"/>
    <xdr:sp macro="" textlink="">
      <xdr:nvSpPr>
        <xdr:cNvPr id="421" name="テキスト ボックス 420"/>
        <xdr:cNvSpPr txBox="1"/>
      </xdr:nvSpPr>
      <xdr:spPr>
        <a:xfrm>
          <a:off x="9371965" y="1320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74930</xdr:rowOff>
    </xdr:from>
    <xdr:to xmlns:xdr="http://schemas.openxmlformats.org/drawingml/2006/spreadsheetDrawing">
      <xdr:col>46</xdr:col>
      <xdr:colOff>38100</xdr:colOff>
      <xdr:row>79</xdr:row>
      <xdr:rowOff>5080</xdr:rowOff>
    </xdr:to>
    <xdr:sp macro="" textlink="">
      <xdr:nvSpPr>
        <xdr:cNvPr id="422" name="楕円 421"/>
        <xdr:cNvSpPr/>
      </xdr:nvSpPr>
      <xdr:spPr>
        <a:xfrm>
          <a:off x="8699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167640</xdr:rowOff>
    </xdr:from>
    <xdr:ext cx="534035" cy="258445"/>
    <xdr:sp macro="" textlink="">
      <xdr:nvSpPr>
        <xdr:cNvPr id="423" name="テキスト ボックス 422"/>
        <xdr:cNvSpPr txBox="1"/>
      </xdr:nvSpPr>
      <xdr:spPr>
        <a:xfrm>
          <a:off x="8482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102235</xdr:rowOff>
    </xdr:from>
    <xdr:to xmlns:xdr="http://schemas.openxmlformats.org/drawingml/2006/spreadsheetDrawing">
      <xdr:col>41</xdr:col>
      <xdr:colOff>101600</xdr:colOff>
      <xdr:row>79</xdr:row>
      <xdr:rowOff>32385</xdr:rowOff>
    </xdr:to>
    <xdr:sp macro="" textlink="">
      <xdr:nvSpPr>
        <xdr:cNvPr id="424" name="楕円 423"/>
        <xdr:cNvSpPr/>
      </xdr:nvSpPr>
      <xdr:spPr>
        <a:xfrm>
          <a:off x="7810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23495</xdr:rowOff>
    </xdr:from>
    <xdr:ext cx="534035" cy="259080"/>
    <xdr:sp macro="" textlink="">
      <xdr:nvSpPr>
        <xdr:cNvPr id="425" name="テキスト ボックス 424"/>
        <xdr:cNvSpPr txBox="1"/>
      </xdr:nvSpPr>
      <xdr:spPr>
        <a:xfrm>
          <a:off x="7593965" y="13568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91440</xdr:rowOff>
    </xdr:from>
    <xdr:to xmlns:xdr="http://schemas.openxmlformats.org/drawingml/2006/spreadsheetDrawing">
      <xdr:col>36</xdr:col>
      <xdr:colOff>165100</xdr:colOff>
      <xdr:row>74</xdr:row>
      <xdr:rowOff>21590</xdr:rowOff>
    </xdr:to>
    <xdr:sp macro="" textlink="">
      <xdr:nvSpPr>
        <xdr:cNvPr id="426" name="楕円 425"/>
        <xdr:cNvSpPr/>
      </xdr:nvSpPr>
      <xdr:spPr>
        <a:xfrm>
          <a:off x="69215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72</xdr:row>
      <xdr:rowOff>38100</xdr:rowOff>
    </xdr:from>
    <xdr:ext cx="598170" cy="259080"/>
    <xdr:sp macro="" textlink="">
      <xdr:nvSpPr>
        <xdr:cNvPr id="427" name="テキスト ボックス 426"/>
        <xdr:cNvSpPr txBox="1"/>
      </xdr:nvSpPr>
      <xdr:spPr>
        <a:xfrm>
          <a:off x="6672580" y="12382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6" name="テキスト ボックス 43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9" name="テキスト ボックス 438"/>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1" name="テキスト ボックス 440"/>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3" name="テキスト ボックス 442"/>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130810</xdr:rowOff>
    </xdr:from>
    <xdr:ext cx="685165" cy="259080"/>
    <xdr:sp macro="" textlink="">
      <xdr:nvSpPr>
        <xdr:cNvPr id="445" name="テキスト ボックス 444"/>
        <xdr:cNvSpPr txBox="1"/>
      </xdr:nvSpPr>
      <xdr:spPr>
        <a:xfrm>
          <a:off x="5918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92710</xdr:rowOff>
    </xdr:from>
    <xdr:ext cx="685165" cy="259080"/>
    <xdr:sp macro="" textlink="">
      <xdr:nvSpPr>
        <xdr:cNvPr id="447" name="テキスト ボックス 446"/>
        <xdr:cNvSpPr txBox="1"/>
      </xdr:nvSpPr>
      <xdr:spPr>
        <a:xfrm>
          <a:off x="5918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9" name="テキスト ボックス 448"/>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57150</xdr:rowOff>
    </xdr:from>
    <xdr:to xmlns:xdr="http://schemas.openxmlformats.org/drawingml/2006/spreadsheetDrawing">
      <xdr:col>54</xdr:col>
      <xdr:colOff>189865</xdr:colOff>
      <xdr:row>99</xdr:row>
      <xdr:rowOff>34925</xdr:rowOff>
    </xdr:to>
    <xdr:cxnSp macro="">
      <xdr:nvCxnSpPr>
        <xdr:cNvPr id="451" name="直線コネクタ 450"/>
        <xdr:cNvCxnSpPr/>
      </xdr:nvCxnSpPr>
      <xdr:spPr>
        <a:xfrm flipV="1">
          <a:off x="10475595" y="1548765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38735</xdr:rowOff>
    </xdr:from>
    <xdr:ext cx="534670" cy="259080"/>
    <xdr:sp macro="" textlink="">
      <xdr:nvSpPr>
        <xdr:cNvPr id="452" name="普通建設事業費 （ うち更新整備　）最小値テキスト"/>
        <xdr:cNvSpPr txBox="1"/>
      </xdr:nvSpPr>
      <xdr:spPr>
        <a:xfrm>
          <a:off x="10528300" y="17012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34925</xdr:rowOff>
    </xdr:from>
    <xdr:to xmlns:xdr="http://schemas.openxmlformats.org/drawingml/2006/spreadsheetDrawing">
      <xdr:col>55</xdr:col>
      <xdr:colOff>88900</xdr:colOff>
      <xdr:row>99</xdr:row>
      <xdr:rowOff>34925</xdr:rowOff>
    </xdr:to>
    <xdr:cxnSp macro="">
      <xdr:nvCxnSpPr>
        <xdr:cNvPr id="453" name="直線コネクタ 452"/>
        <xdr:cNvCxnSpPr/>
      </xdr:nvCxnSpPr>
      <xdr:spPr>
        <a:xfrm>
          <a:off x="10388600" y="1700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690245" cy="259080"/>
    <xdr:sp macro="" textlink="">
      <xdr:nvSpPr>
        <xdr:cNvPr id="454" name="普通建設事業費 （ うち更新整備　）最大値テキスト"/>
        <xdr:cNvSpPr txBox="1"/>
      </xdr:nvSpPr>
      <xdr:spPr>
        <a:xfrm>
          <a:off x="10528300" y="152628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2,007,980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57150</xdr:rowOff>
    </xdr:from>
    <xdr:to xmlns:xdr="http://schemas.openxmlformats.org/drawingml/2006/spreadsheetDrawing">
      <xdr:col>55</xdr:col>
      <xdr:colOff>88900</xdr:colOff>
      <xdr:row>90</xdr:row>
      <xdr:rowOff>57150</xdr:rowOff>
    </xdr:to>
    <xdr:cxnSp macro="">
      <xdr:nvCxnSpPr>
        <xdr:cNvPr id="455" name="直線コネクタ 454"/>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156210</xdr:rowOff>
    </xdr:from>
    <xdr:to xmlns:xdr="http://schemas.openxmlformats.org/drawingml/2006/spreadsheetDrawing">
      <xdr:col>55</xdr:col>
      <xdr:colOff>0</xdr:colOff>
      <xdr:row>98</xdr:row>
      <xdr:rowOff>168275</xdr:rowOff>
    </xdr:to>
    <xdr:cxnSp macro="">
      <xdr:nvCxnSpPr>
        <xdr:cNvPr id="456" name="直線コネクタ 455"/>
        <xdr:cNvCxnSpPr/>
      </xdr:nvCxnSpPr>
      <xdr:spPr>
        <a:xfrm>
          <a:off x="9639300" y="1695831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59690</xdr:rowOff>
    </xdr:from>
    <xdr:ext cx="598805" cy="259080"/>
    <xdr:sp macro="" textlink="">
      <xdr:nvSpPr>
        <xdr:cNvPr id="457" name="普通建設事業費 （ うち更新整備　）平均値テキスト"/>
        <xdr:cNvSpPr txBox="1"/>
      </xdr:nvSpPr>
      <xdr:spPr>
        <a:xfrm>
          <a:off x="10528300" y="16690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36830</xdr:rowOff>
    </xdr:from>
    <xdr:to xmlns:xdr="http://schemas.openxmlformats.org/drawingml/2006/spreadsheetDrawing">
      <xdr:col>55</xdr:col>
      <xdr:colOff>50800</xdr:colOff>
      <xdr:row>98</xdr:row>
      <xdr:rowOff>138430</xdr:rowOff>
    </xdr:to>
    <xdr:sp macro="" textlink="">
      <xdr:nvSpPr>
        <xdr:cNvPr id="458" name="フローチャート: 判断 457"/>
        <xdr:cNvSpPr/>
      </xdr:nvSpPr>
      <xdr:spPr>
        <a:xfrm>
          <a:off x="104267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116205</xdr:rowOff>
    </xdr:from>
    <xdr:to xmlns:xdr="http://schemas.openxmlformats.org/drawingml/2006/spreadsheetDrawing">
      <xdr:col>50</xdr:col>
      <xdr:colOff>114300</xdr:colOff>
      <xdr:row>98</xdr:row>
      <xdr:rowOff>156210</xdr:rowOff>
    </xdr:to>
    <xdr:cxnSp macro="">
      <xdr:nvCxnSpPr>
        <xdr:cNvPr id="459" name="直線コネクタ 458"/>
        <xdr:cNvCxnSpPr/>
      </xdr:nvCxnSpPr>
      <xdr:spPr>
        <a:xfrm>
          <a:off x="8750300" y="169183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46355</xdr:rowOff>
    </xdr:from>
    <xdr:to xmlns:xdr="http://schemas.openxmlformats.org/drawingml/2006/spreadsheetDrawing">
      <xdr:col>50</xdr:col>
      <xdr:colOff>165100</xdr:colOff>
      <xdr:row>98</xdr:row>
      <xdr:rowOff>147955</xdr:rowOff>
    </xdr:to>
    <xdr:sp macro="" textlink="">
      <xdr:nvSpPr>
        <xdr:cNvPr id="460" name="フローチャート: 判断 459"/>
        <xdr:cNvSpPr/>
      </xdr:nvSpPr>
      <xdr:spPr>
        <a:xfrm>
          <a:off x="9588500" y="168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164465</xdr:rowOff>
    </xdr:from>
    <xdr:ext cx="598170" cy="259080"/>
    <xdr:sp macro="" textlink="">
      <xdr:nvSpPr>
        <xdr:cNvPr id="461" name="テキスト ボックス 460"/>
        <xdr:cNvSpPr txBox="1"/>
      </xdr:nvSpPr>
      <xdr:spPr>
        <a:xfrm>
          <a:off x="9339580" y="16623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99060</xdr:rowOff>
    </xdr:from>
    <xdr:to xmlns:xdr="http://schemas.openxmlformats.org/drawingml/2006/spreadsheetDrawing">
      <xdr:col>45</xdr:col>
      <xdr:colOff>177800</xdr:colOff>
      <xdr:row>98</xdr:row>
      <xdr:rowOff>116205</xdr:rowOff>
    </xdr:to>
    <xdr:cxnSp macro="">
      <xdr:nvCxnSpPr>
        <xdr:cNvPr id="462" name="直線コネクタ 461"/>
        <xdr:cNvCxnSpPr/>
      </xdr:nvCxnSpPr>
      <xdr:spPr>
        <a:xfrm>
          <a:off x="7861300" y="169011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58420</xdr:rowOff>
    </xdr:from>
    <xdr:to xmlns:xdr="http://schemas.openxmlformats.org/drawingml/2006/spreadsheetDrawing">
      <xdr:col>46</xdr:col>
      <xdr:colOff>38100</xdr:colOff>
      <xdr:row>98</xdr:row>
      <xdr:rowOff>160020</xdr:rowOff>
    </xdr:to>
    <xdr:sp macro="" textlink="">
      <xdr:nvSpPr>
        <xdr:cNvPr id="463" name="フローチャート: 判断 462"/>
        <xdr:cNvSpPr/>
      </xdr:nvSpPr>
      <xdr:spPr>
        <a:xfrm>
          <a:off x="8699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5080</xdr:rowOff>
    </xdr:from>
    <xdr:ext cx="598170" cy="259080"/>
    <xdr:sp macro="" textlink="">
      <xdr:nvSpPr>
        <xdr:cNvPr id="464" name="テキスト ボックス 463"/>
        <xdr:cNvSpPr txBox="1"/>
      </xdr:nvSpPr>
      <xdr:spPr>
        <a:xfrm>
          <a:off x="8450580" y="16635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99060</xdr:rowOff>
    </xdr:from>
    <xdr:to xmlns:xdr="http://schemas.openxmlformats.org/drawingml/2006/spreadsheetDrawing">
      <xdr:col>41</xdr:col>
      <xdr:colOff>50800</xdr:colOff>
      <xdr:row>99</xdr:row>
      <xdr:rowOff>27305</xdr:rowOff>
    </xdr:to>
    <xdr:cxnSp macro="">
      <xdr:nvCxnSpPr>
        <xdr:cNvPr id="465" name="直線コネクタ 464"/>
        <xdr:cNvCxnSpPr/>
      </xdr:nvCxnSpPr>
      <xdr:spPr>
        <a:xfrm flipV="1">
          <a:off x="6972300" y="1690116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53340</xdr:rowOff>
    </xdr:from>
    <xdr:to xmlns:xdr="http://schemas.openxmlformats.org/drawingml/2006/spreadsheetDrawing">
      <xdr:col>41</xdr:col>
      <xdr:colOff>101600</xdr:colOff>
      <xdr:row>98</xdr:row>
      <xdr:rowOff>154940</xdr:rowOff>
    </xdr:to>
    <xdr:sp macro="" textlink="">
      <xdr:nvSpPr>
        <xdr:cNvPr id="466" name="フローチャート: 判断 465"/>
        <xdr:cNvSpPr/>
      </xdr:nvSpPr>
      <xdr:spPr>
        <a:xfrm>
          <a:off x="7810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146050</xdr:rowOff>
    </xdr:from>
    <xdr:ext cx="598170" cy="258445"/>
    <xdr:sp macro="" textlink="">
      <xdr:nvSpPr>
        <xdr:cNvPr id="467" name="テキスト ボックス 466"/>
        <xdr:cNvSpPr txBox="1"/>
      </xdr:nvSpPr>
      <xdr:spPr>
        <a:xfrm>
          <a:off x="7561580" y="16948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86360</xdr:rowOff>
    </xdr:from>
    <xdr:to xmlns:xdr="http://schemas.openxmlformats.org/drawingml/2006/spreadsheetDrawing">
      <xdr:col>36</xdr:col>
      <xdr:colOff>165100</xdr:colOff>
      <xdr:row>99</xdr:row>
      <xdr:rowOff>15875</xdr:rowOff>
    </xdr:to>
    <xdr:sp macro="" textlink="">
      <xdr:nvSpPr>
        <xdr:cNvPr id="468" name="フローチャート: 判断 467"/>
        <xdr:cNvSpPr/>
      </xdr:nvSpPr>
      <xdr:spPr>
        <a:xfrm>
          <a:off x="6921500" y="16888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32385</xdr:rowOff>
    </xdr:from>
    <xdr:ext cx="598170" cy="258445"/>
    <xdr:sp macro="" textlink="">
      <xdr:nvSpPr>
        <xdr:cNvPr id="469" name="テキスト ボックス 468"/>
        <xdr:cNvSpPr txBox="1"/>
      </xdr:nvSpPr>
      <xdr:spPr>
        <a:xfrm>
          <a:off x="6672580" y="16663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117475</xdr:rowOff>
    </xdr:from>
    <xdr:to xmlns:xdr="http://schemas.openxmlformats.org/drawingml/2006/spreadsheetDrawing">
      <xdr:col>55</xdr:col>
      <xdr:colOff>50800</xdr:colOff>
      <xdr:row>99</xdr:row>
      <xdr:rowOff>47625</xdr:rowOff>
    </xdr:to>
    <xdr:sp macro="" textlink="">
      <xdr:nvSpPr>
        <xdr:cNvPr id="475" name="楕円 474"/>
        <xdr:cNvSpPr/>
      </xdr:nvSpPr>
      <xdr:spPr>
        <a:xfrm>
          <a:off x="104267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32385</xdr:rowOff>
    </xdr:from>
    <xdr:ext cx="534670" cy="258445"/>
    <xdr:sp macro="" textlink="">
      <xdr:nvSpPr>
        <xdr:cNvPr id="476" name="普通建設事業費 （ うち更新整備　）該当値テキスト"/>
        <xdr:cNvSpPr txBox="1"/>
      </xdr:nvSpPr>
      <xdr:spPr>
        <a:xfrm>
          <a:off x="10528300" y="1683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105410</xdr:rowOff>
    </xdr:from>
    <xdr:to xmlns:xdr="http://schemas.openxmlformats.org/drawingml/2006/spreadsheetDrawing">
      <xdr:col>50</xdr:col>
      <xdr:colOff>165100</xdr:colOff>
      <xdr:row>99</xdr:row>
      <xdr:rowOff>35560</xdr:rowOff>
    </xdr:to>
    <xdr:sp macro="" textlink="">
      <xdr:nvSpPr>
        <xdr:cNvPr id="477" name="楕円 476"/>
        <xdr:cNvSpPr/>
      </xdr:nvSpPr>
      <xdr:spPr>
        <a:xfrm>
          <a:off x="9588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26670</xdr:rowOff>
    </xdr:from>
    <xdr:ext cx="534035" cy="259080"/>
    <xdr:sp macro="" textlink="">
      <xdr:nvSpPr>
        <xdr:cNvPr id="478" name="テキスト ボックス 477"/>
        <xdr:cNvSpPr txBox="1"/>
      </xdr:nvSpPr>
      <xdr:spPr>
        <a:xfrm>
          <a:off x="9371965" y="1700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65405</xdr:rowOff>
    </xdr:from>
    <xdr:to xmlns:xdr="http://schemas.openxmlformats.org/drawingml/2006/spreadsheetDrawing">
      <xdr:col>46</xdr:col>
      <xdr:colOff>38100</xdr:colOff>
      <xdr:row>98</xdr:row>
      <xdr:rowOff>167005</xdr:rowOff>
    </xdr:to>
    <xdr:sp macro="" textlink="">
      <xdr:nvSpPr>
        <xdr:cNvPr id="479" name="楕円 478"/>
        <xdr:cNvSpPr/>
      </xdr:nvSpPr>
      <xdr:spPr>
        <a:xfrm>
          <a:off x="8699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158115</xdr:rowOff>
    </xdr:from>
    <xdr:ext cx="598170" cy="258445"/>
    <xdr:sp macro="" textlink="">
      <xdr:nvSpPr>
        <xdr:cNvPr id="480" name="テキスト ボックス 479"/>
        <xdr:cNvSpPr txBox="1"/>
      </xdr:nvSpPr>
      <xdr:spPr>
        <a:xfrm>
          <a:off x="8450580" y="16960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楕円 480"/>
        <xdr:cNvSpPr/>
      </xdr:nvSpPr>
      <xdr:spPr>
        <a:xfrm>
          <a:off x="781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166370</xdr:rowOff>
    </xdr:from>
    <xdr:ext cx="598170" cy="258445"/>
    <xdr:sp macro="" textlink="">
      <xdr:nvSpPr>
        <xdr:cNvPr id="482" name="テキスト ボックス 481"/>
        <xdr:cNvSpPr txBox="1"/>
      </xdr:nvSpPr>
      <xdr:spPr>
        <a:xfrm>
          <a:off x="7561580" y="16625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147955</xdr:rowOff>
    </xdr:from>
    <xdr:to xmlns:xdr="http://schemas.openxmlformats.org/drawingml/2006/spreadsheetDrawing">
      <xdr:col>36</xdr:col>
      <xdr:colOff>165100</xdr:colOff>
      <xdr:row>99</xdr:row>
      <xdr:rowOff>78105</xdr:rowOff>
    </xdr:to>
    <xdr:sp macro="" textlink="">
      <xdr:nvSpPr>
        <xdr:cNvPr id="483" name="楕円 482"/>
        <xdr:cNvSpPr/>
      </xdr:nvSpPr>
      <xdr:spPr>
        <a:xfrm>
          <a:off x="6921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69215</xdr:rowOff>
    </xdr:from>
    <xdr:ext cx="534035" cy="259080"/>
    <xdr:sp macro="" textlink="">
      <xdr:nvSpPr>
        <xdr:cNvPr id="484" name="テキスト ボックス 483"/>
        <xdr:cNvSpPr txBox="1"/>
      </xdr:nvSpPr>
      <xdr:spPr>
        <a:xfrm>
          <a:off x="6704965" y="1704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6" name="テキスト ボックス 495"/>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8" name="テキスト ボックス 497"/>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0" name="テキスト ボックス 499"/>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2" name="テキスト ボックス 501"/>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4" name="テキスト ボックス 503"/>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6" name="テキスト ボックス 505"/>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158115</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1301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72390</xdr:rowOff>
    </xdr:from>
    <xdr:ext cx="249555" cy="259080"/>
    <xdr:sp macro="" textlink="">
      <xdr:nvSpPr>
        <xdr:cNvPr id="509" name="災害復旧事業費最小値テキスト"/>
        <xdr:cNvSpPr txBox="1"/>
      </xdr:nvSpPr>
      <xdr:spPr>
        <a:xfrm>
          <a:off x="16370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104775</xdr:rowOff>
    </xdr:from>
    <xdr:ext cx="598805" cy="259080"/>
    <xdr:sp macro="" textlink="">
      <xdr:nvSpPr>
        <xdr:cNvPr id="511" name="災害復旧事業費最大値テキスト"/>
        <xdr:cNvSpPr txBox="1"/>
      </xdr:nvSpPr>
      <xdr:spPr>
        <a:xfrm>
          <a:off x="16370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158115</xdr:rowOff>
    </xdr:from>
    <xdr:to xmlns:xdr="http://schemas.openxmlformats.org/drawingml/2006/spreadsheetDrawing">
      <xdr:col>86</xdr:col>
      <xdr:colOff>25400</xdr:colOff>
      <xdr:row>29</xdr:row>
      <xdr:rowOff>158115</xdr:rowOff>
    </xdr:to>
    <xdr:cxnSp macro="">
      <xdr:nvCxnSpPr>
        <xdr:cNvPr id="512" name="直線コネクタ 511"/>
        <xdr:cNvCxnSpPr/>
      </xdr:nvCxnSpPr>
      <xdr:spPr>
        <a:xfrm>
          <a:off x="16230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3" name="直線コネクタ 512"/>
        <xdr:cNvCxnSpPr/>
      </xdr:nvCxnSpPr>
      <xdr:spPr>
        <a:xfrm flipV="1">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161290</xdr:rowOff>
    </xdr:from>
    <xdr:ext cx="534670" cy="259080"/>
    <xdr:sp macro="" textlink="">
      <xdr:nvSpPr>
        <xdr:cNvPr id="514" name="災害復旧事業費平均値テキスト"/>
        <xdr:cNvSpPr txBox="1"/>
      </xdr:nvSpPr>
      <xdr:spPr>
        <a:xfrm>
          <a:off x="16370300" y="6504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138430</xdr:rowOff>
    </xdr:from>
    <xdr:to xmlns:xdr="http://schemas.openxmlformats.org/drawingml/2006/spreadsheetDrawing">
      <xdr:col>85</xdr:col>
      <xdr:colOff>177800</xdr:colOff>
      <xdr:row>39</xdr:row>
      <xdr:rowOff>68580</xdr:rowOff>
    </xdr:to>
    <xdr:sp macro="" textlink="">
      <xdr:nvSpPr>
        <xdr:cNvPr id="515" name="フローチャート: 判断 514"/>
        <xdr:cNvSpPr/>
      </xdr:nvSpPr>
      <xdr:spPr>
        <a:xfrm>
          <a:off x="16268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6" name="直線コネクタ 515"/>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517" name="フローチャート: 判断 516"/>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34035" cy="258445"/>
    <xdr:sp macro="" textlink="">
      <xdr:nvSpPr>
        <xdr:cNvPr id="518" name="テキスト ボックス 517"/>
        <xdr:cNvSpPr txBox="1"/>
      </xdr:nvSpPr>
      <xdr:spPr>
        <a:xfrm>
          <a:off x="15213965" y="643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39370</xdr:rowOff>
    </xdr:from>
    <xdr:to xmlns:xdr="http://schemas.openxmlformats.org/drawingml/2006/spreadsheetDrawing">
      <xdr:col>76</xdr:col>
      <xdr:colOff>114300</xdr:colOff>
      <xdr:row>39</xdr:row>
      <xdr:rowOff>44450</xdr:rowOff>
    </xdr:to>
    <xdr:cxnSp macro="">
      <xdr:nvCxnSpPr>
        <xdr:cNvPr id="519" name="直線コネクタ 518"/>
        <xdr:cNvCxnSpPr/>
      </xdr:nvCxnSpPr>
      <xdr:spPr>
        <a:xfrm>
          <a:off x="13703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144145</xdr:rowOff>
    </xdr:from>
    <xdr:to xmlns:xdr="http://schemas.openxmlformats.org/drawingml/2006/spreadsheetDrawing">
      <xdr:col>76</xdr:col>
      <xdr:colOff>165100</xdr:colOff>
      <xdr:row>39</xdr:row>
      <xdr:rowOff>74930</xdr:rowOff>
    </xdr:to>
    <xdr:sp macro="" textlink="">
      <xdr:nvSpPr>
        <xdr:cNvPr id="520" name="フローチャート: 判断 519"/>
        <xdr:cNvSpPr/>
      </xdr:nvSpPr>
      <xdr:spPr>
        <a:xfrm>
          <a:off x="14541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90805</xdr:rowOff>
    </xdr:from>
    <xdr:ext cx="534035" cy="258445"/>
    <xdr:sp macro="" textlink="">
      <xdr:nvSpPr>
        <xdr:cNvPr id="521" name="テキスト ボックス 520"/>
        <xdr:cNvSpPr txBox="1"/>
      </xdr:nvSpPr>
      <xdr:spPr>
        <a:xfrm>
          <a:off x="14324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39370</xdr:rowOff>
    </xdr:from>
    <xdr:to xmlns:xdr="http://schemas.openxmlformats.org/drawingml/2006/spreadsheetDrawing">
      <xdr:col>71</xdr:col>
      <xdr:colOff>177800</xdr:colOff>
      <xdr:row>39</xdr:row>
      <xdr:rowOff>44450</xdr:rowOff>
    </xdr:to>
    <xdr:cxnSp macro="">
      <xdr:nvCxnSpPr>
        <xdr:cNvPr id="522" name="直線コネクタ 521"/>
        <xdr:cNvCxnSpPr/>
      </xdr:nvCxnSpPr>
      <xdr:spPr>
        <a:xfrm flipV="1">
          <a:off x="12814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148590</xdr:rowOff>
    </xdr:from>
    <xdr:to xmlns:xdr="http://schemas.openxmlformats.org/drawingml/2006/spreadsheetDrawing">
      <xdr:col>72</xdr:col>
      <xdr:colOff>38100</xdr:colOff>
      <xdr:row>39</xdr:row>
      <xdr:rowOff>78740</xdr:rowOff>
    </xdr:to>
    <xdr:sp macro="" textlink="">
      <xdr:nvSpPr>
        <xdr:cNvPr id="523" name="フローチャート: 判断 522"/>
        <xdr:cNvSpPr/>
      </xdr:nvSpPr>
      <xdr:spPr>
        <a:xfrm>
          <a:off x="1365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95250</xdr:rowOff>
    </xdr:from>
    <xdr:ext cx="469265" cy="259080"/>
    <xdr:sp macro="" textlink="">
      <xdr:nvSpPr>
        <xdr:cNvPr id="524" name="テキスト ボックス 523"/>
        <xdr:cNvSpPr txBox="1"/>
      </xdr:nvSpPr>
      <xdr:spPr>
        <a:xfrm>
          <a:off x="13468350" y="6438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142240</xdr:rowOff>
    </xdr:from>
    <xdr:to xmlns:xdr="http://schemas.openxmlformats.org/drawingml/2006/spreadsheetDrawing">
      <xdr:col>67</xdr:col>
      <xdr:colOff>101600</xdr:colOff>
      <xdr:row>39</xdr:row>
      <xdr:rowOff>72390</xdr:rowOff>
    </xdr:to>
    <xdr:sp macro="" textlink="">
      <xdr:nvSpPr>
        <xdr:cNvPr id="525" name="フローチャート: 判断 524"/>
        <xdr:cNvSpPr/>
      </xdr:nvSpPr>
      <xdr:spPr>
        <a:xfrm>
          <a:off x="1276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88900</xdr:rowOff>
    </xdr:from>
    <xdr:ext cx="534035" cy="258445"/>
    <xdr:sp macro="" textlink="">
      <xdr:nvSpPr>
        <xdr:cNvPr id="526" name="テキスト ボックス 525"/>
        <xdr:cNvSpPr txBox="1"/>
      </xdr:nvSpPr>
      <xdr:spPr>
        <a:xfrm>
          <a:off x="12546965" y="643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116840</xdr:rowOff>
    </xdr:from>
    <xdr:ext cx="378460" cy="259080"/>
    <xdr:sp macro="" textlink="">
      <xdr:nvSpPr>
        <xdr:cNvPr id="533" name="災害復旧事業費該当値テキスト"/>
        <xdr:cNvSpPr txBox="1"/>
      </xdr:nvSpPr>
      <xdr:spPr>
        <a:xfrm>
          <a:off x="16370300" y="6631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5" name="テキスト ボックス 534"/>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3690" cy="258445"/>
    <xdr:sp macro="" textlink="">
      <xdr:nvSpPr>
        <xdr:cNvPr id="537" name="テキスト ボックス 536"/>
        <xdr:cNvSpPr txBox="1"/>
      </xdr:nvSpPr>
      <xdr:spPr>
        <a:xfrm>
          <a:off x="14435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90170</xdr:rowOff>
    </xdr:to>
    <xdr:sp macro="" textlink="">
      <xdr:nvSpPr>
        <xdr:cNvPr id="538" name="楕円 537"/>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81280</xdr:rowOff>
    </xdr:from>
    <xdr:ext cx="469265" cy="259080"/>
    <xdr:sp macro="" textlink="">
      <xdr:nvSpPr>
        <xdr:cNvPr id="539" name="テキスト ボックス 538"/>
        <xdr:cNvSpPr txBox="1"/>
      </xdr:nvSpPr>
      <xdr:spPr>
        <a:xfrm>
          <a:off x="13468350" y="6767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86360</xdr:rowOff>
    </xdr:from>
    <xdr:ext cx="378460" cy="258445"/>
    <xdr:sp macro="" textlink="">
      <xdr:nvSpPr>
        <xdr:cNvPr id="541" name="テキスト ボックス 540"/>
        <xdr:cNvSpPr txBox="1"/>
      </xdr:nvSpPr>
      <xdr:spPr>
        <a:xfrm>
          <a:off x="12625070" y="6772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3" name="テキスト ボックス 552"/>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5" name="テキスト ボックス 554"/>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7" name="テキスト ボックス 566"/>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0" name="テキスト ボックス 569"/>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3" name="テキスト ボックス 572"/>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5" name="テキスト ボックス 574"/>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4" name="テキスト ボックス 583"/>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6" name="テキスト ボックス 585"/>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8" name="テキスト ボックス 587"/>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0" name="テキスト ボックス 589"/>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9" name="テキスト ボックス 59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1" name="直線コネクタ 60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2" name="テキスト ボックス 60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3" name="直線コネクタ 60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4" name="テキスト ボックス 60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5" name="直線コネクタ 60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6" name="テキスト ボックス 60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7" name="直線コネクタ 60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8" name="テキスト ボックス 60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9" name="直線コネクタ 60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0" name="テキスト ボックス 60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1" name="直線コネクタ 61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2" name="テキスト ボックス 61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4" name="テキスト ボックス 61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81280</xdr:rowOff>
    </xdr:from>
    <xdr:to xmlns:xdr="http://schemas.openxmlformats.org/drawingml/2006/spreadsheetDrawing">
      <xdr:col>85</xdr:col>
      <xdr:colOff>126365</xdr:colOff>
      <xdr:row>79</xdr:row>
      <xdr:rowOff>96520</xdr:rowOff>
    </xdr:to>
    <xdr:cxnSp macro="">
      <xdr:nvCxnSpPr>
        <xdr:cNvPr id="616" name="直線コネクタ 615"/>
        <xdr:cNvCxnSpPr/>
      </xdr:nvCxnSpPr>
      <xdr:spPr>
        <a:xfrm flipV="1">
          <a:off x="16317595" y="1208278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100330</xdr:rowOff>
    </xdr:from>
    <xdr:ext cx="378460" cy="258445"/>
    <xdr:sp macro="" textlink="">
      <xdr:nvSpPr>
        <xdr:cNvPr id="617" name="公債費最小値テキスト"/>
        <xdr:cNvSpPr txBox="1"/>
      </xdr:nvSpPr>
      <xdr:spPr>
        <a:xfrm>
          <a:off x="16370300" y="13644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96520</xdr:rowOff>
    </xdr:from>
    <xdr:to xmlns:xdr="http://schemas.openxmlformats.org/drawingml/2006/spreadsheetDrawing">
      <xdr:col>86</xdr:col>
      <xdr:colOff>25400</xdr:colOff>
      <xdr:row>79</xdr:row>
      <xdr:rowOff>96520</xdr:rowOff>
    </xdr:to>
    <xdr:cxnSp macro="">
      <xdr:nvCxnSpPr>
        <xdr:cNvPr id="618" name="直線コネクタ 617"/>
        <xdr:cNvCxnSpPr/>
      </xdr:nvCxnSpPr>
      <xdr:spPr>
        <a:xfrm>
          <a:off x="16230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27940</xdr:rowOff>
    </xdr:from>
    <xdr:ext cx="598805" cy="259080"/>
    <xdr:sp macro="" textlink="">
      <xdr:nvSpPr>
        <xdr:cNvPr id="619" name="公債費最大値テキスト"/>
        <xdr:cNvSpPr txBox="1"/>
      </xdr:nvSpPr>
      <xdr:spPr>
        <a:xfrm>
          <a:off x="16370300" y="1185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81280</xdr:rowOff>
    </xdr:from>
    <xdr:to xmlns:xdr="http://schemas.openxmlformats.org/drawingml/2006/spreadsheetDrawing">
      <xdr:col>86</xdr:col>
      <xdr:colOff>25400</xdr:colOff>
      <xdr:row>70</xdr:row>
      <xdr:rowOff>81280</xdr:rowOff>
    </xdr:to>
    <xdr:cxnSp macro="">
      <xdr:nvCxnSpPr>
        <xdr:cNvPr id="620" name="直線コネクタ 619"/>
        <xdr:cNvCxnSpPr/>
      </xdr:nvCxnSpPr>
      <xdr:spPr>
        <a:xfrm>
          <a:off x="16230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125730</xdr:rowOff>
    </xdr:from>
    <xdr:to xmlns:xdr="http://schemas.openxmlformats.org/drawingml/2006/spreadsheetDrawing">
      <xdr:col>85</xdr:col>
      <xdr:colOff>127000</xdr:colOff>
      <xdr:row>76</xdr:row>
      <xdr:rowOff>109855</xdr:rowOff>
    </xdr:to>
    <xdr:cxnSp macro="">
      <xdr:nvCxnSpPr>
        <xdr:cNvPr id="621" name="直線コネクタ 620"/>
        <xdr:cNvCxnSpPr/>
      </xdr:nvCxnSpPr>
      <xdr:spPr>
        <a:xfrm flipV="1">
          <a:off x="15481300" y="1298448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166370</xdr:rowOff>
    </xdr:from>
    <xdr:ext cx="598805" cy="258445"/>
    <xdr:sp macro="" textlink="">
      <xdr:nvSpPr>
        <xdr:cNvPr id="622" name="公債費平均値テキスト"/>
        <xdr:cNvSpPr txBox="1"/>
      </xdr:nvSpPr>
      <xdr:spPr>
        <a:xfrm>
          <a:off x="16370300" y="131965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15875</xdr:rowOff>
    </xdr:from>
    <xdr:to xmlns:xdr="http://schemas.openxmlformats.org/drawingml/2006/spreadsheetDrawing">
      <xdr:col>85</xdr:col>
      <xdr:colOff>177800</xdr:colOff>
      <xdr:row>77</xdr:row>
      <xdr:rowOff>117475</xdr:rowOff>
    </xdr:to>
    <xdr:sp macro="" textlink="">
      <xdr:nvSpPr>
        <xdr:cNvPr id="623" name="フローチャート: 判断 622"/>
        <xdr:cNvSpPr/>
      </xdr:nvSpPr>
      <xdr:spPr>
        <a:xfrm>
          <a:off x="16268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109855</xdr:rowOff>
    </xdr:from>
    <xdr:to xmlns:xdr="http://schemas.openxmlformats.org/drawingml/2006/spreadsheetDrawing">
      <xdr:col>81</xdr:col>
      <xdr:colOff>50800</xdr:colOff>
      <xdr:row>76</xdr:row>
      <xdr:rowOff>148590</xdr:rowOff>
    </xdr:to>
    <xdr:cxnSp macro="">
      <xdr:nvCxnSpPr>
        <xdr:cNvPr id="624" name="直線コネクタ 623"/>
        <xdr:cNvCxnSpPr/>
      </xdr:nvCxnSpPr>
      <xdr:spPr>
        <a:xfrm flipV="1">
          <a:off x="14592300" y="131400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43180</xdr:rowOff>
    </xdr:from>
    <xdr:to xmlns:xdr="http://schemas.openxmlformats.org/drawingml/2006/spreadsheetDrawing">
      <xdr:col>81</xdr:col>
      <xdr:colOff>101600</xdr:colOff>
      <xdr:row>77</xdr:row>
      <xdr:rowOff>144780</xdr:rowOff>
    </xdr:to>
    <xdr:sp macro="" textlink="">
      <xdr:nvSpPr>
        <xdr:cNvPr id="625" name="フローチャート: 判断 624"/>
        <xdr:cNvSpPr/>
      </xdr:nvSpPr>
      <xdr:spPr>
        <a:xfrm>
          <a:off x="15430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135890</xdr:rowOff>
    </xdr:from>
    <xdr:ext cx="598170" cy="259080"/>
    <xdr:sp macro="" textlink="">
      <xdr:nvSpPr>
        <xdr:cNvPr id="626" name="テキスト ボックス 625"/>
        <xdr:cNvSpPr txBox="1"/>
      </xdr:nvSpPr>
      <xdr:spPr>
        <a:xfrm>
          <a:off x="15181580" y="1333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148590</xdr:rowOff>
    </xdr:from>
    <xdr:to xmlns:xdr="http://schemas.openxmlformats.org/drawingml/2006/spreadsheetDrawing">
      <xdr:col>76</xdr:col>
      <xdr:colOff>114300</xdr:colOff>
      <xdr:row>76</xdr:row>
      <xdr:rowOff>157480</xdr:rowOff>
    </xdr:to>
    <xdr:cxnSp macro="">
      <xdr:nvCxnSpPr>
        <xdr:cNvPr id="627" name="直線コネクタ 626"/>
        <xdr:cNvCxnSpPr/>
      </xdr:nvCxnSpPr>
      <xdr:spPr>
        <a:xfrm flipV="1">
          <a:off x="13703300" y="131787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45085</xdr:rowOff>
    </xdr:from>
    <xdr:to xmlns:xdr="http://schemas.openxmlformats.org/drawingml/2006/spreadsheetDrawing">
      <xdr:col>76</xdr:col>
      <xdr:colOff>165100</xdr:colOff>
      <xdr:row>77</xdr:row>
      <xdr:rowOff>146685</xdr:rowOff>
    </xdr:to>
    <xdr:sp macro="" textlink="">
      <xdr:nvSpPr>
        <xdr:cNvPr id="628" name="フローチャート: 判断 627"/>
        <xdr:cNvSpPr/>
      </xdr:nvSpPr>
      <xdr:spPr>
        <a:xfrm>
          <a:off x="14541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137795</xdr:rowOff>
    </xdr:from>
    <xdr:ext cx="598170" cy="259080"/>
    <xdr:sp macro="" textlink="">
      <xdr:nvSpPr>
        <xdr:cNvPr id="629" name="テキスト ボックス 628"/>
        <xdr:cNvSpPr txBox="1"/>
      </xdr:nvSpPr>
      <xdr:spPr>
        <a:xfrm>
          <a:off x="14292580" y="13339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157480</xdr:rowOff>
    </xdr:from>
    <xdr:to xmlns:xdr="http://schemas.openxmlformats.org/drawingml/2006/spreadsheetDrawing">
      <xdr:col>71</xdr:col>
      <xdr:colOff>177800</xdr:colOff>
      <xdr:row>77</xdr:row>
      <xdr:rowOff>41910</xdr:rowOff>
    </xdr:to>
    <xdr:cxnSp macro="">
      <xdr:nvCxnSpPr>
        <xdr:cNvPr id="630" name="直線コネクタ 629"/>
        <xdr:cNvCxnSpPr/>
      </xdr:nvCxnSpPr>
      <xdr:spPr>
        <a:xfrm flipV="1">
          <a:off x="12814300" y="131876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43180</xdr:rowOff>
    </xdr:from>
    <xdr:to xmlns:xdr="http://schemas.openxmlformats.org/drawingml/2006/spreadsheetDrawing">
      <xdr:col>72</xdr:col>
      <xdr:colOff>38100</xdr:colOff>
      <xdr:row>77</xdr:row>
      <xdr:rowOff>144780</xdr:rowOff>
    </xdr:to>
    <xdr:sp macro="" textlink="">
      <xdr:nvSpPr>
        <xdr:cNvPr id="631" name="フローチャート: 判断 630"/>
        <xdr:cNvSpPr/>
      </xdr:nvSpPr>
      <xdr:spPr>
        <a:xfrm>
          <a:off x="13652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135890</xdr:rowOff>
    </xdr:from>
    <xdr:ext cx="598170" cy="259080"/>
    <xdr:sp macro="" textlink="">
      <xdr:nvSpPr>
        <xdr:cNvPr id="632" name="テキスト ボックス 631"/>
        <xdr:cNvSpPr txBox="1"/>
      </xdr:nvSpPr>
      <xdr:spPr>
        <a:xfrm>
          <a:off x="13403580" y="1333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24765</xdr:rowOff>
    </xdr:from>
    <xdr:to xmlns:xdr="http://schemas.openxmlformats.org/drawingml/2006/spreadsheetDrawing">
      <xdr:col>67</xdr:col>
      <xdr:colOff>101600</xdr:colOff>
      <xdr:row>77</xdr:row>
      <xdr:rowOff>126365</xdr:rowOff>
    </xdr:to>
    <xdr:sp macro="" textlink="">
      <xdr:nvSpPr>
        <xdr:cNvPr id="633" name="フローチャート: 判断 632"/>
        <xdr:cNvSpPr/>
      </xdr:nvSpPr>
      <xdr:spPr>
        <a:xfrm>
          <a:off x="12763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117475</xdr:rowOff>
    </xdr:from>
    <xdr:ext cx="598170" cy="259080"/>
    <xdr:sp macro="" textlink="">
      <xdr:nvSpPr>
        <xdr:cNvPr id="634" name="テキスト ボックス 633"/>
        <xdr:cNvSpPr txBox="1"/>
      </xdr:nvSpPr>
      <xdr:spPr>
        <a:xfrm>
          <a:off x="12514580" y="13319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74930</xdr:rowOff>
    </xdr:from>
    <xdr:to xmlns:xdr="http://schemas.openxmlformats.org/drawingml/2006/spreadsheetDrawing">
      <xdr:col>85</xdr:col>
      <xdr:colOff>177800</xdr:colOff>
      <xdr:row>76</xdr:row>
      <xdr:rowOff>5080</xdr:rowOff>
    </xdr:to>
    <xdr:sp macro="" textlink="">
      <xdr:nvSpPr>
        <xdr:cNvPr id="640" name="楕円 639"/>
        <xdr:cNvSpPr/>
      </xdr:nvSpPr>
      <xdr:spPr>
        <a:xfrm>
          <a:off x="162687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98425</xdr:rowOff>
    </xdr:from>
    <xdr:ext cx="598805" cy="258445"/>
    <xdr:sp macro="" textlink="">
      <xdr:nvSpPr>
        <xdr:cNvPr id="641" name="公債費該当値テキスト"/>
        <xdr:cNvSpPr txBox="1"/>
      </xdr:nvSpPr>
      <xdr:spPr>
        <a:xfrm>
          <a:off x="16370300" y="12785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59055</xdr:rowOff>
    </xdr:from>
    <xdr:to xmlns:xdr="http://schemas.openxmlformats.org/drawingml/2006/spreadsheetDrawing">
      <xdr:col>81</xdr:col>
      <xdr:colOff>101600</xdr:colOff>
      <xdr:row>76</xdr:row>
      <xdr:rowOff>160655</xdr:rowOff>
    </xdr:to>
    <xdr:sp macro="" textlink="">
      <xdr:nvSpPr>
        <xdr:cNvPr id="642" name="楕円 641"/>
        <xdr:cNvSpPr/>
      </xdr:nvSpPr>
      <xdr:spPr>
        <a:xfrm>
          <a:off x="15430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6350</xdr:rowOff>
    </xdr:from>
    <xdr:ext cx="598170" cy="258445"/>
    <xdr:sp macro="" textlink="">
      <xdr:nvSpPr>
        <xdr:cNvPr id="643" name="テキスト ボックス 642"/>
        <xdr:cNvSpPr txBox="1"/>
      </xdr:nvSpPr>
      <xdr:spPr>
        <a:xfrm>
          <a:off x="15181580" y="12865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97790</xdr:rowOff>
    </xdr:from>
    <xdr:to xmlns:xdr="http://schemas.openxmlformats.org/drawingml/2006/spreadsheetDrawing">
      <xdr:col>76</xdr:col>
      <xdr:colOff>165100</xdr:colOff>
      <xdr:row>77</xdr:row>
      <xdr:rowOff>27940</xdr:rowOff>
    </xdr:to>
    <xdr:sp macro="" textlink="">
      <xdr:nvSpPr>
        <xdr:cNvPr id="644" name="楕円 643"/>
        <xdr:cNvSpPr/>
      </xdr:nvSpPr>
      <xdr:spPr>
        <a:xfrm>
          <a:off x="14541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44450</xdr:rowOff>
    </xdr:from>
    <xdr:ext cx="598170" cy="259080"/>
    <xdr:sp macro="" textlink="">
      <xdr:nvSpPr>
        <xdr:cNvPr id="645" name="テキスト ボックス 644"/>
        <xdr:cNvSpPr txBox="1"/>
      </xdr:nvSpPr>
      <xdr:spPr>
        <a:xfrm>
          <a:off x="14292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106680</xdr:rowOff>
    </xdr:from>
    <xdr:to xmlns:xdr="http://schemas.openxmlformats.org/drawingml/2006/spreadsheetDrawing">
      <xdr:col>72</xdr:col>
      <xdr:colOff>38100</xdr:colOff>
      <xdr:row>77</xdr:row>
      <xdr:rowOff>36830</xdr:rowOff>
    </xdr:to>
    <xdr:sp macro="" textlink="">
      <xdr:nvSpPr>
        <xdr:cNvPr id="646" name="楕円 645"/>
        <xdr:cNvSpPr/>
      </xdr:nvSpPr>
      <xdr:spPr>
        <a:xfrm>
          <a:off x="13652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53340</xdr:rowOff>
    </xdr:from>
    <xdr:ext cx="598170" cy="258445"/>
    <xdr:sp macro="" textlink="">
      <xdr:nvSpPr>
        <xdr:cNvPr id="647" name="テキスト ボックス 646"/>
        <xdr:cNvSpPr txBox="1"/>
      </xdr:nvSpPr>
      <xdr:spPr>
        <a:xfrm>
          <a:off x="13403580" y="1291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162560</xdr:rowOff>
    </xdr:from>
    <xdr:to xmlns:xdr="http://schemas.openxmlformats.org/drawingml/2006/spreadsheetDrawing">
      <xdr:col>67</xdr:col>
      <xdr:colOff>101600</xdr:colOff>
      <xdr:row>77</xdr:row>
      <xdr:rowOff>92710</xdr:rowOff>
    </xdr:to>
    <xdr:sp macro="" textlink="">
      <xdr:nvSpPr>
        <xdr:cNvPr id="648" name="楕円 647"/>
        <xdr:cNvSpPr/>
      </xdr:nvSpPr>
      <xdr:spPr>
        <a:xfrm>
          <a:off x="12763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109220</xdr:rowOff>
    </xdr:from>
    <xdr:ext cx="598170" cy="258445"/>
    <xdr:sp macro="" textlink="">
      <xdr:nvSpPr>
        <xdr:cNvPr id="649" name="テキスト ボックス 648"/>
        <xdr:cNvSpPr txBox="1"/>
      </xdr:nvSpPr>
      <xdr:spPr>
        <a:xfrm>
          <a:off x="12514580" y="12967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8" name="テキスト ボックス 65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0" name="直線コネクタ 65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1" name="テキスト ボックス 66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2" name="直線コネクタ 66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3" name="テキスト ボックス 66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4" name="直線コネクタ 66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5" name="テキスト ボックス 66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6" name="直線コネクタ 66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7" name="テキスト ボックス 66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9" name="テキスト ボックス 66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73025</xdr:rowOff>
    </xdr:from>
    <xdr:to xmlns:xdr="http://schemas.openxmlformats.org/drawingml/2006/spreadsheetDrawing">
      <xdr:col>85</xdr:col>
      <xdr:colOff>126365</xdr:colOff>
      <xdr:row>98</xdr:row>
      <xdr:rowOff>133350</xdr:rowOff>
    </xdr:to>
    <xdr:cxnSp macro="">
      <xdr:nvCxnSpPr>
        <xdr:cNvPr id="671" name="直線コネクタ 670"/>
        <xdr:cNvCxnSpPr/>
      </xdr:nvCxnSpPr>
      <xdr:spPr>
        <a:xfrm flipV="1">
          <a:off x="16317595" y="1550352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137160</xdr:rowOff>
    </xdr:from>
    <xdr:ext cx="469900" cy="259080"/>
    <xdr:sp macro="" textlink="">
      <xdr:nvSpPr>
        <xdr:cNvPr id="672" name="積立金最小値テキスト"/>
        <xdr:cNvSpPr txBox="1"/>
      </xdr:nvSpPr>
      <xdr:spPr>
        <a:xfrm>
          <a:off x="16370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133350</xdr:rowOff>
    </xdr:from>
    <xdr:to xmlns:xdr="http://schemas.openxmlformats.org/drawingml/2006/spreadsheetDrawing">
      <xdr:col>86</xdr:col>
      <xdr:colOff>25400</xdr:colOff>
      <xdr:row>98</xdr:row>
      <xdr:rowOff>133350</xdr:rowOff>
    </xdr:to>
    <xdr:cxnSp macro="">
      <xdr:nvCxnSpPr>
        <xdr:cNvPr id="673" name="直線コネクタ 672"/>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19685</xdr:rowOff>
    </xdr:from>
    <xdr:ext cx="598805" cy="258445"/>
    <xdr:sp macro="" textlink="">
      <xdr:nvSpPr>
        <xdr:cNvPr id="674" name="積立金最大値テキスト"/>
        <xdr:cNvSpPr txBox="1"/>
      </xdr:nvSpPr>
      <xdr:spPr>
        <a:xfrm>
          <a:off x="16370300" y="15278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73025</xdr:rowOff>
    </xdr:from>
    <xdr:to xmlns:xdr="http://schemas.openxmlformats.org/drawingml/2006/spreadsheetDrawing">
      <xdr:col>86</xdr:col>
      <xdr:colOff>25400</xdr:colOff>
      <xdr:row>90</xdr:row>
      <xdr:rowOff>73025</xdr:rowOff>
    </xdr:to>
    <xdr:cxnSp macro="">
      <xdr:nvCxnSpPr>
        <xdr:cNvPr id="675" name="直線コネクタ 674"/>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52070</xdr:rowOff>
    </xdr:from>
    <xdr:to xmlns:xdr="http://schemas.openxmlformats.org/drawingml/2006/spreadsheetDrawing">
      <xdr:col>85</xdr:col>
      <xdr:colOff>127000</xdr:colOff>
      <xdr:row>96</xdr:row>
      <xdr:rowOff>101600</xdr:rowOff>
    </xdr:to>
    <xdr:cxnSp macro="">
      <xdr:nvCxnSpPr>
        <xdr:cNvPr id="676" name="直線コネクタ 675"/>
        <xdr:cNvCxnSpPr/>
      </xdr:nvCxnSpPr>
      <xdr:spPr>
        <a:xfrm>
          <a:off x="15481300" y="1633982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154940</xdr:rowOff>
    </xdr:from>
    <xdr:ext cx="534670" cy="258445"/>
    <xdr:sp macro="" textlink="">
      <xdr:nvSpPr>
        <xdr:cNvPr id="677" name="積立金平均値テキスト"/>
        <xdr:cNvSpPr txBox="1"/>
      </xdr:nvSpPr>
      <xdr:spPr>
        <a:xfrm>
          <a:off x="16370300" y="166141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xdr:rowOff>
    </xdr:from>
    <xdr:to xmlns:xdr="http://schemas.openxmlformats.org/drawingml/2006/spreadsheetDrawing">
      <xdr:col>85</xdr:col>
      <xdr:colOff>177800</xdr:colOff>
      <xdr:row>97</xdr:row>
      <xdr:rowOff>106045</xdr:rowOff>
    </xdr:to>
    <xdr:sp macro="" textlink="">
      <xdr:nvSpPr>
        <xdr:cNvPr id="678" name="フローチャート: 判断 677"/>
        <xdr:cNvSpPr/>
      </xdr:nvSpPr>
      <xdr:spPr>
        <a:xfrm>
          <a:off x="16268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52070</xdr:rowOff>
    </xdr:from>
    <xdr:to xmlns:xdr="http://schemas.openxmlformats.org/drawingml/2006/spreadsheetDrawing">
      <xdr:col>81</xdr:col>
      <xdr:colOff>50800</xdr:colOff>
      <xdr:row>96</xdr:row>
      <xdr:rowOff>139065</xdr:rowOff>
    </xdr:to>
    <xdr:cxnSp macro="">
      <xdr:nvCxnSpPr>
        <xdr:cNvPr id="679" name="直線コネクタ 678"/>
        <xdr:cNvCxnSpPr/>
      </xdr:nvCxnSpPr>
      <xdr:spPr>
        <a:xfrm flipV="1">
          <a:off x="14592300" y="1633982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5080</xdr:rowOff>
    </xdr:from>
    <xdr:to xmlns:xdr="http://schemas.openxmlformats.org/drawingml/2006/spreadsheetDrawing">
      <xdr:col>81</xdr:col>
      <xdr:colOff>101600</xdr:colOff>
      <xdr:row>96</xdr:row>
      <xdr:rowOff>106680</xdr:rowOff>
    </xdr:to>
    <xdr:sp macro="" textlink="">
      <xdr:nvSpPr>
        <xdr:cNvPr id="680" name="フローチャート: 判断 679"/>
        <xdr:cNvSpPr/>
      </xdr:nvSpPr>
      <xdr:spPr>
        <a:xfrm>
          <a:off x="15430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97790</xdr:rowOff>
    </xdr:from>
    <xdr:ext cx="534035" cy="258445"/>
    <xdr:sp macro="" textlink="">
      <xdr:nvSpPr>
        <xdr:cNvPr id="681" name="テキスト ボックス 680"/>
        <xdr:cNvSpPr txBox="1"/>
      </xdr:nvSpPr>
      <xdr:spPr>
        <a:xfrm>
          <a:off x="15213965"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156210</xdr:rowOff>
    </xdr:from>
    <xdr:to xmlns:xdr="http://schemas.openxmlformats.org/drawingml/2006/spreadsheetDrawing">
      <xdr:col>76</xdr:col>
      <xdr:colOff>114300</xdr:colOff>
      <xdr:row>96</xdr:row>
      <xdr:rowOff>139065</xdr:rowOff>
    </xdr:to>
    <xdr:cxnSp macro="">
      <xdr:nvCxnSpPr>
        <xdr:cNvPr id="682" name="直線コネクタ 681"/>
        <xdr:cNvCxnSpPr/>
      </xdr:nvCxnSpPr>
      <xdr:spPr>
        <a:xfrm>
          <a:off x="13703300" y="1644396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61595</xdr:rowOff>
    </xdr:from>
    <xdr:to xmlns:xdr="http://schemas.openxmlformats.org/drawingml/2006/spreadsheetDrawing">
      <xdr:col>76</xdr:col>
      <xdr:colOff>165100</xdr:colOff>
      <xdr:row>95</xdr:row>
      <xdr:rowOff>163195</xdr:rowOff>
    </xdr:to>
    <xdr:sp macro="" textlink="">
      <xdr:nvSpPr>
        <xdr:cNvPr id="683" name="フローチャート: 判断 682"/>
        <xdr:cNvSpPr/>
      </xdr:nvSpPr>
      <xdr:spPr>
        <a:xfrm>
          <a:off x="14541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8255</xdr:rowOff>
    </xdr:from>
    <xdr:ext cx="598170" cy="258445"/>
    <xdr:sp macro="" textlink="">
      <xdr:nvSpPr>
        <xdr:cNvPr id="684" name="テキスト ボックス 683"/>
        <xdr:cNvSpPr txBox="1"/>
      </xdr:nvSpPr>
      <xdr:spPr>
        <a:xfrm>
          <a:off x="14292580" y="16124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121920</xdr:rowOff>
    </xdr:from>
    <xdr:to xmlns:xdr="http://schemas.openxmlformats.org/drawingml/2006/spreadsheetDrawing">
      <xdr:col>71</xdr:col>
      <xdr:colOff>177800</xdr:colOff>
      <xdr:row>95</xdr:row>
      <xdr:rowOff>156210</xdr:rowOff>
    </xdr:to>
    <xdr:cxnSp macro="">
      <xdr:nvCxnSpPr>
        <xdr:cNvPr id="685" name="直線コネクタ 684"/>
        <xdr:cNvCxnSpPr/>
      </xdr:nvCxnSpPr>
      <xdr:spPr>
        <a:xfrm>
          <a:off x="12814300" y="16409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137160</xdr:rowOff>
    </xdr:from>
    <xdr:to xmlns:xdr="http://schemas.openxmlformats.org/drawingml/2006/spreadsheetDrawing">
      <xdr:col>72</xdr:col>
      <xdr:colOff>38100</xdr:colOff>
      <xdr:row>97</xdr:row>
      <xdr:rowOff>67310</xdr:rowOff>
    </xdr:to>
    <xdr:sp macro="" textlink="">
      <xdr:nvSpPr>
        <xdr:cNvPr id="686" name="フローチャート: 判断 685"/>
        <xdr:cNvSpPr/>
      </xdr:nvSpPr>
      <xdr:spPr>
        <a:xfrm>
          <a:off x="13652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58420</xdr:rowOff>
    </xdr:from>
    <xdr:ext cx="534035" cy="259080"/>
    <xdr:sp macro="" textlink="">
      <xdr:nvSpPr>
        <xdr:cNvPr id="687" name="テキスト ボックス 686"/>
        <xdr:cNvSpPr txBox="1"/>
      </xdr:nvSpPr>
      <xdr:spPr>
        <a:xfrm>
          <a:off x="13435965" y="16689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62230</xdr:rowOff>
    </xdr:from>
    <xdr:to xmlns:xdr="http://schemas.openxmlformats.org/drawingml/2006/spreadsheetDrawing">
      <xdr:col>67</xdr:col>
      <xdr:colOff>101600</xdr:colOff>
      <xdr:row>96</xdr:row>
      <xdr:rowOff>163830</xdr:rowOff>
    </xdr:to>
    <xdr:sp macro="" textlink="">
      <xdr:nvSpPr>
        <xdr:cNvPr id="688" name="フローチャート: 判断 687"/>
        <xdr:cNvSpPr/>
      </xdr:nvSpPr>
      <xdr:spPr>
        <a:xfrm>
          <a:off x="12763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154940</xdr:rowOff>
    </xdr:from>
    <xdr:ext cx="534035" cy="258445"/>
    <xdr:sp macro="" textlink="">
      <xdr:nvSpPr>
        <xdr:cNvPr id="689" name="テキスト ボックス 688"/>
        <xdr:cNvSpPr txBox="1"/>
      </xdr:nvSpPr>
      <xdr:spPr>
        <a:xfrm>
          <a:off x="12546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50800</xdr:rowOff>
    </xdr:from>
    <xdr:to xmlns:xdr="http://schemas.openxmlformats.org/drawingml/2006/spreadsheetDrawing">
      <xdr:col>85</xdr:col>
      <xdr:colOff>177800</xdr:colOff>
      <xdr:row>96</xdr:row>
      <xdr:rowOff>152400</xdr:rowOff>
    </xdr:to>
    <xdr:sp macro="" textlink="">
      <xdr:nvSpPr>
        <xdr:cNvPr id="695" name="楕円 694"/>
        <xdr:cNvSpPr/>
      </xdr:nvSpPr>
      <xdr:spPr>
        <a:xfrm>
          <a:off x="16268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73660</xdr:rowOff>
    </xdr:from>
    <xdr:ext cx="534670" cy="259080"/>
    <xdr:sp macro="" textlink="">
      <xdr:nvSpPr>
        <xdr:cNvPr id="696" name="積立金該当値テキスト"/>
        <xdr:cNvSpPr txBox="1"/>
      </xdr:nvSpPr>
      <xdr:spPr>
        <a:xfrm>
          <a:off x="16370300" y="1636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1270</xdr:rowOff>
    </xdr:from>
    <xdr:to xmlns:xdr="http://schemas.openxmlformats.org/drawingml/2006/spreadsheetDrawing">
      <xdr:col>81</xdr:col>
      <xdr:colOff>101600</xdr:colOff>
      <xdr:row>95</xdr:row>
      <xdr:rowOff>102870</xdr:rowOff>
    </xdr:to>
    <xdr:sp macro="" textlink="">
      <xdr:nvSpPr>
        <xdr:cNvPr id="697" name="楕円 696"/>
        <xdr:cNvSpPr/>
      </xdr:nvSpPr>
      <xdr:spPr>
        <a:xfrm>
          <a:off x="15430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119380</xdr:rowOff>
    </xdr:from>
    <xdr:ext cx="598170" cy="259080"/>
    <xdr:sp macro="" textlink="">
      <xdr:nvSpPr>
        <xdr:cNvPr id="698" name="テキスト ボックス 697"/>
        <xdr:cNvSpPr txBox="1"/>
      </xdr:nvSpPr>
      <xdr:spPr>
        <a:xfrm>
          <a:off x="15181580" y="16064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88265</xdr:rowOff>
    </xdr:from>
    <xdr:to xmlns:xdr="http://schemas.openxmlformats.org/drawingml/2006/spreadsheetDrawing">
      <xdr:col>76</xdr:col>
      <xdr:colOff>165100</xdr:colOff>
      <xdr:row>97</xdr:row>
      <xdr:rowOff>18415</xdr:rowOff>
    </xdr:to>
    <xdr:sp macro="" textlink="">
      <xdr:nvSpPr>
        <xdr:cNvPr id="699" name="楕円 698"/>
        <xdr:cNvSpPr/>
      </xdr:nvSpPr>
      <xdr:spPr>
        <a:xfrm>
          <a:off x="14541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9525</xdr:rowOff>
    </xdr:from>
    <xdr:ext cx="534035" cy="258445"/>
    <xdr:sp macro="" textlink="">
      <xdr:nvSpPr>
        <xdr:cNvPr id="700" name="テキスト ボックス 699"/>
        <xdr:cNvSpPr txBox="1"/>
      </xdr:nvSpPr>
      <xdr:spPr>
        <a:xfrm>
          <a:off x="14324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105410</xdr:rowOff>
    </xdr:from>
    <xdr:to xmlns:xdr="http://schemas.openxmlformats.org/drawingml/2006/spreadsheetDrawing">
      <xdr:col>72</xdr:col>
      <xdr:colOff>38100</xdr:colOff>
      <xdr:row>96</xdr:row>
      <xdr:rowOff>35560</xdr:rowOff>
    </xdr:to>
    <xdr:sp macro="" textlink="">
      <xdr:nvSpPr>
        <xdr:cNvPr id="701" name="楕円 700"/>
        <xdr:cNvSpPr/>
      </xdr:nvSpPr>
      <xdr:spPr>
        <a:xfrm>
          <a:off x="13652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52070</xdr:rowOff>
    </xdr:from>
    <xdr:ext cx="598170" cy="258445"/>
    <xdr:sp macro="" textlink="">
      <xdr:nvSpPr>
        <xdr:cNvPr id="702" name="テキスト ボックス 701"/>
        <xdr:cNvSpPr txBox="1"/>
      </xdr:nvSpPr>
      <xdr:spPr>
        <a:xfrm>
          <a:off x="13403580" y="16168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71120</xdr:rowOff>
    </xdr:from>
    <xdr:to xmlns:xdr="http://schemas.openxmlformats.org/drawingml/2006/spreadsheetDrawing">
      <xdr:col>67</xdr:col>
      <xdr:colOff>101600</xdr:colOff>
      <xdr:row>96</xdr:row>
      <xdr:rowOff>1270</xdr:rowOff>
    </xdr:to>
    <xdr:sp macro="" textlink="">
      <xdr:nvSpPr>
        <xdr:cNvPr id="703" name="楕円 702"/>
        <xdr:cNvSpPr/>
      </xdr:nvSpPr>
      <xdr:spPr>
        <a:xfrm>
          <a:off x="127635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17780</xdr:rowOff>
    </xdr:from>
    <xdr:ext cx="598170" cy="258445"/>
    <xdr:sp macro="" textlink="">
      <xdr:nvSpPr>
        <xdr:cNvPr id="704" name="テキスト ボックス 703"/>
        <xdr:cNvSpPr txBox="1"/>
      </xdr:nvSpPr>
      <xdr:spPr>
        <a:xfrm>
          <a:off x="12514580" y="16134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3" name="テキスト ボックス 71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5" name="直線コネクタ 71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16" name="テキスト ボックス 715"/>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7" name="直線コネクタ 71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18" name="テキスト ボックス 717"/>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9" name="直線コネクタ 71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20" name="テキスト ボックス 719"/>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1" name="直線コネクタ 72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22" name="テキスト ボックス 721"/>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3" name="直線コネクタ 72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24" name="テキスト ボックス 723"/>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5" name="直線コネクタ 72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725" cy="259080"/>
    <xdr:sp macro="" textlink="">
      <xdr:nvSpPr>
        <xdr:cNvPr id="726" name="テキスト ボックス 725"/>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28" name="テキスト ボックス 727"/>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37465</xdr:rowOff>
    </xdr:from>
    <xdr:to xmlns:xdr="http://schemas.openxmlformats.org/drawingml/2006/spreadsheetDrawing">
      <xdr:col>116</xdr:col>
      <xdr:colOff>62865</xdr:colOff>
      <xdr:row>39</xdr:row>
      <xdr:rowOff>99060</xdr:rowOff>
    </xdr:to>
    <xdr:cxnSp macro="">
      <xdr:nvCxnSpPr>
        <xdr:cNvPr id="730" name="直線コネクタ 729"/>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1"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2" name="直線コネクタ 73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155575</xdr:rowOff>
    </xdr:from>
    <xdr:ext cx="469900" cy="258445"/>
    <xdr:sp macro="" textlink="">
      <xdr:nvSpPr>
        <xdr:cNvPr id="733" name="投資及び出資金最大値テキスト"/>
        <xdr:cNvSpPr txBox="1"/>
      </xdr:nvSpPr>
      <xdr:spPr>
        <a:xfrm>
          <a:off x="22212300" y="5127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37465</xdr:rowOff>
    </xdr:from>
    <xdr:to xmlns:xdr="http://schemas.openxmlformats.org/drawingml/2006/spreadsheetDrawing">
      <xdr:col>116</xdr:col>
      <xdr:colOff>152400</xdr:colOff>
      <xdr:row>31</xdr:row>
      <xdr:rowOff>37465</xdr:rowOff>
    </xdr:to>
    <xdr:cxnSp macro="">
      <xdr:nvCxnSpPr>
        <xdr:cNvPr id="734" name="直線コネクタ 733"/>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5" name="直線コネクタ 73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169545</xdr:rowOff>
    </xdr:from>
    <xdr:ext cx="378460" cy="258445"/>
    <xdr:sp macro="" textlink="">
      <xdr:nvSpPr>
        <xdr:cNvPr id="736" name="投資及び出資金平均値テキスト"/>
        <xdr:cNvSpPr txBox="1"/>
      </xdr:nvSpPr>
      <xdr:spPr>
        <a:xfrm>
          <a:off x="22212300" y="65131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146685</xdr:rowOff>
    </xdr:from>
    <xdr:to xmlns:xdr="http://schemas.openxmlformats.org/drawingml/2006/spreadsheetDrawing">
      <xdr:col>116</xdr:col>
      <xdr:colOff>114300</xdr:colOff>
      <xdr:row>39</xdr:row>
      <xdr:rowOff>76835</xdr:rowOff>
    </xdr:to>
    <xdr:sp macro="" textlink="">
      <xdr:nvSpPr>
        <xdr:cNvPr id="737" name="フローチャート: 判断 736"/>
        <xdr:cNvSpPr/>
      </xdr:nvSpPr>
      <xdr:spPr>
        <a:xfrm>
          <a:off x="221107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8" name="直線コネクタ 73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170180</xdr:rowOff>
    </xdr:from>
    <xdr:to xmlns:xdr="http://schemas.openxmlformats.org/drawingml/2006/spreadsheetDrawing">
      <xdr:col>112</xdr:col>
      <xdr:colOff>38100</xdr:colOff>
      <xdr:row>39</xdr:row>
      <xdr:rowOff>100330</xdr:rowOff>
    </xdr:to>
    <xdr:sp macro="" textlink="">
      <xdr:nvSpPr>
        <xdr:cNvPr id="739" name="フローチャート: 判断 738"/>
        <xdr:cNvSpPr/>
      </xdr:nvSpPr>
      <xdr:spPr>
        <a:xfrm>
          <a:off x="21272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116840</xdr:rowOff>
    </xdr:from>
    <xdr:ext cx="378460" cy="259080"/>
    <xdr:sp macro="" textlink="">
      <xdr:nvSpPr>
        <xdr:cNvPr id="740" name="テキスト ボックス 739"/>
        <xdr:cNvSpPr txBox="1"/>
      </xdr:nvSpPr>
      <xdr:spPr>
        <a:xfrm>
          <a:off x="21134070" y="6460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1" name="直線コネクタ 74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166370</xdr:rowOff>
    </xdr:from>
    <xdr:to xmlns:xdr="http://schemas.openxmlformats.org/drawingml/2006/spreadsheetDrawing">
      <xdr:col>107</xdr:col>
      <xdr:colOff>101600</xdr:colOff>
      <xdr:row>39</xdr:row>
      <xdr:rowOff>95885</xdr:rowOff>
    </xdr:to>
    <xdr:sp macro="" textlink="">
      <xdr:nvSpPr>
        <xdr:cNvPr id="742" name="フローチャート: 判断 741"/>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112395</xdr:rowOff>
    </xdr:from>
    <xdr:ext cx="378460" cy="258445"/>
    <xdr:sp macro="" textlink="">
      <xdr:nvSpPr>
        <xdr:cNvPr id="743" name="テキスト ボックス 742"/>
        <xdr:cNvSpPr txBox="1"/>
      </xdr:nvSpPr>
      <xdr:spPr>
        <a:xfrm>
          <a:off x="20245070" y="6456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4" name="直線コネクタ 74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60960</xdr:rowOff>
    </xdr:from>
    <xdr:to xmlns:xdr="http://schemas.openxmlformats.org/drawingml/2006/spreadsheetDrawing">
      <xdr:col>102</xdr:col>
      <xdr:colOff>165100</xdr:colOff>
      <xdr:row>38</xdr:row>
      <xdr:rowOff>162560</xdr:rowOff>
    </xdr:to>
    <xdr:sp macro="" textlink="">
      <xdr:nvSpPr>
        <xdr:cNvPr id="745" name="フローチャート: 判断 744"/>
        <xdr:cNvSpPr/>
      </xdr:nvSpPr>
      <xdr:spPr>
        <a:xfrm>
          <a:off x="19494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7620</xdr:rowOff>
    </xdr:from>
    <xdr:ext cx="378460" cy="258445"/>
    <xdr:sp macro="" textlink="">
      <xdr:nvSpPr>
        <xdr:cNvPr id="746" name="テキスト ボックス 745"/>
        <xdr:cNvSpPr txBox="1"/>
      </xdr:nvSpPr>
      <xdr:spPr>
        <a:xfrm>
          <a:off x="19356070" y="6351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90805</xdr:rowOff>
    </xdr:from>
    <xdr:to xmlns:xdr="http://schemas.openxmlformats.org/drawingml/2006/spreadsheetDrawing">
      <xdr:col>98</xdr:col>
      <xdr:colOff>38100</xdr:colOff>
      <xdr:row>38</xdr:row>
      <xdr:rowOff>20955</xdr:rowOff>
    </xdr:to>
    <xdr:sp macro="" textlink="">
      <xdr:nvSpPr>
        <xdr:cNvPr id="747" name="フローチャート: 判断 746"/>
        <xdr:cNvSpPr/>
      </xdr:nvSpPr>
      <xdr:spPr>
        <a:xfrm>
          <a:off x="18605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37465</xdr:rowOff>
    </xdr:from>
    <xdr:ext cx="378460" cy="259080"/>
    <xdr:sp macro="" textlink="">
      <xdr:nvSpPr>
        <xdr:cNvPr id="748" name="テキスト ボックス 747"/>
        <xdr:cNvSpPr txBox="1"/>
      </xdr:nvSpPr>
      <xdr:spPr>
        <a:xfrm>
          <a:off x="18467070" y="6209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4" name="楕円 75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55"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6" name="楕円 75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57" name="テキスト ボックス 756"/>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8" name="楕円 75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59" name="テキスト ボックス 758"/>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0" name="楕円 75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61" name="テキスト ボックス 760"/>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2" name="楕円 76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63" name="テキスト ボックス 762"/>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2" name="テキスト ボックス 77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5" name="テキスト ボックス 774"/>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7" name="テキスト ボックス 776"/>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4995" cy="258445"/>
    <xdr:sp macro="" textlink="">
      <xdr:nvSpPr>
        <xdr:cNvPr id="779" name="テキスト ボックス 778"/>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4995" cy="258445"/>
    <xdr:sp macro="" textlink="">
      <xdr:nvSpPr>
        <xdr:cNvPr id="781" name="テキスト ボックス 780"/>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3" name="テキスト ボックス 782"/>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27305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2159595" y="859980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6"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145415</xdr:rowOff>
    </xdr:from>
    <xdr:ext cx="598805" cy="258445"/>
    <xdr:sp macro="" textlink="">
      <xdr:nvSpPr>
        <xdr:cNvPr id="788" name="貸付金最大値テキスト"/>
        <xdr:cNvSpPr txBox="1"/>
      </xdr:nvSpPr>
      <xdr:spPr>
        <a:xfrm>
          <a:off x="22212300" y="8375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27305</xdr:rowOff>
    </xdr:from>
    <xdr:to xmlns:xdr="http://schemas.openxmlformats.org/drawingml/2006/spreadsheetDrawing">
      <xdr:col>116</xdr:col>
      <xdr:colOff>152400</xdr:colOff>
      <xdr:row>50</xdr:row>
      <xdr:rowOff>27305</xdr:rowOff>
    </xdr:to>
    <xdr:cxnSp macro="">
      <xdr:nvCxnSpPr>
        <xdr:cNvPr id="789" name="直線コネクタ 788"/>
        <xdr:cNvCxnSpPr/>
      </xdr:nvCxnSpPr>
      <xdr:spPr>
        <a:xfrm>
          <a:off x="22072600" y="859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132715</xdr:rowOff>
    </xdr:from>
    <xdr:to xmlns:xdr="http://schemas.openxmlformats.org/drawingml/2006/spreadsheetDrawing">
      <xdr:col>116</xdr:col>
      <xdr:colOff>63500</xdr:colOff>
      <xdr:row>58</xdr:row>
      <xdr:rowOff>132715</xdr:rowOff>
    </xdr:to>
    <xdr:cxnSp macro="">
      <xdr:nvCxnSpPr>
        <xdr:cNvPr id="790" name="直線コネクタ 789"/>
        <xdr:cNvCxnSpPr/>
      </xdr:nvCxnSpPr>
      <xdr:spPr>
        <a:xfrm flipV="1">
          <a:off x="21323300" y="100768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11430</xdr:rowOff>
    </xdr:from>
    <xdr:ext cx="534670" cy="259080"/>
    <xdr:sp macro="" textlink="">
      <xdr:nvSpPr>
        <xdr:cNvPr id="791" name="貸付金平均値テキスト"/>
        <xdr:cNvSpPr txBox="1"/>
      </xdr:nvSpPr>
      <xdr:spPr>
        <a:xfrm>
          <a:off x="22212300" y="9784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160020</xdr:rowOff>
    </xdr:from>
    <xdr:to xmlns:xdr="http://schemas.openxmlformats.org/drawingml/2006/spreadsheetDrawing">
      <xdr:col>116</xdr:col>
      <xdr:colOff>114300</xdr:colOff>
      <xdr:row>58</xdr:row>
      <xdr:rowOff>90170</xdr:rowOff>
    </xdr:to>
    <xdr:sp macro="" textlink="">
      <xdr:nvSpPr>
        <xdr:cNvPr id="792" name="フローチャート: 判断 791"/>
        <xdr:cNvSpPr/>
      </xdr:nvSpPr>
      <xdr:spPr>
        <a:xfrm>
          <a:off x="221107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132715</xdr:rowOff>
    </xdr:from>
    <xdr:to xmlns:xdr="http://schemas.openxmlformats.org/drawingml/2006/spreadsheetDrawing">
      <xdr:col>111</xdr:col>
      <xdr:colOff>177800</xdr:colOff>
      <xdr:row>58</xdr:row>
      <xdr:rowOff>132715</xdr:rowOff>
    </xdr:to>
    <xdr:cxnSp macro="">
      <xdr:nvCxnSpPr>
        <xdr:cNvPr id="793" name="直線コネクタ 792"/>
        <xdr:cNvCxnSpPr/>
      </xdr:nvCxnSpPr>
      <xdr:spPr>
        <a:xfrm flipV="1">
          <a:off x="20434300" y="1007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160020</xdr:rowOff>
    </xdr:from>
    <xdr:to xmlns:xdr="http://schemas.openxmlformats.org/drawingml/2006/spreadsheetDrawing">
      <xdr:col>112</xdr:col>
      <xdr:colOff>38100</xdr:colOff>
      <xdr:row>58</xdr:row>
      <xdr:rowOff>90170</xdr:rowOff>
    </xdr:to>
    <xdr:sp macro="" textlink="">
      <xdr:nvSpPr>
        <xdr:cNvPr id="794" name="フローチャート: 判断 793"/>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106680</xdr:rowOff>
    </xdr:from>
    <xdr:ext cx="534035" cy="259080"/>
    <xdr:sp macro="" textlink="">
      <xdr:nvSpPr>
        <xdr:cNvPr id="795" name="テキスト ボックス 794"/>
        <xdr:cNvSpPr txBox="1"/>
      </xdr:nvSpPr>
      <xdr:spPr>
        <a:xfrm>
          <a:off x="21055965" y="970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132715</xdr:rowOff>
    </xdr:from>
    <xdr:to xmlns:xdr="http://schemas.openxmlformats.org/drawingml/2006/spreadsheetDrawing">
      <xdr:col>107</xdr:col>
      <xdr:colOff>50800</xdr:colOff>
      <xdr:row>58</xdr:row>
      <xdr:rowOff>133350</xdr:rowOff>
    </xdr:to>
    <xdr:cxnSp macro="">
      <xdr:nvCxnSpPr>
        <xdr:cNvPr id="796" name="直線コネクタ 795"/>
        <xdr:cNvCxnSpPr/>
      </xdr:nvCxnSpPr>
      <xdr:spPr>
        <a:xfrm flipV="1">
          <a:off x="19545300" y="100768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162560</xdr:rowOff>
    </xdr:from>
    <xdr:to xmlns:xdr="http://schemas.openxmlformats.org/drawingml/2006/spreadsheetDrawing">
      <xdr:col>107</xdr:col>
      <xdr:colOff>101600</xdr:colOff>
      <xdr:row>58</xdr:row>
      <xdr:rowOff>92710</xdr:rowOff>
    </xdr:to>
    <xdr:sp macro="" textlink="">
      <xdr:nvSpPr>
        <xdr:cNvPr id="797" name="フローチャート: 判断 796"/>
        <xdr:cNvSpPr/>
      </xdr:nvSpPr>
      <xdr:spPr>
        <a:xfrm>
          <a:off x="20383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109220</xdr:rowOff>
    </xdr:from>
    <xdr:ext cx="534035" cy="258445"/>
    <xdr:sp macro="" textlink="">
      <xdr:nvSpPr>
        <xdr:cNvPr id="798" name="テキスト ボックス 797"/>
        <xdr:cNvSpPr txBox="1"/>
      </xdr:nvSpPr>
      <xdr:spPr>
        <a:xfrm>
          <a:off x="201669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133350</xdr:rowOff>
    </xdr:from>
    <xdr:to xmlns:xdr="http://schemas.openxmlformats.org/drawingml/2006/spreadsheetDrawing">
      <xdr:col>102</xdr:col>
      <xdr:colOff>114300</xdr:colOff>
      <xdr:row>58</xdr:row>
      <xdr:rowOff>133350</xdr:rowOff>
    </xdr:to>
    <xdr:cxnSp macro="">
      <xdr:nvCxnSpPr>
        <xdr:cNvPr id="799" name="直線コネクタ 798"/>
        <xdr:cNvCxnSpPr/>
      </xdr:nvCxnSpPr>
      <xdr:spPr>
        <a:xfrm flipV="1">
          <a:off x="18656300" y="10077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37465</xdr:rowOff>
    </xdr:from>
    <xdr:to xmlns:xdr="http://schemas.openxmlformats.org/drawingml/2006/spreadsheetDrawing">
      <xdr:col>102</xdr:col>
      <xdr:colOff>165100</xdr:colOff>
      <xdr:row>58</xdr:row>
      <xdr:rowOff>139065</xdr:rowOff>
    </xdr:to>
    <xdr:sp macro="" textlink="">
      <xdr:nvSpPr>
        <xdr:cNvPr id="800" name="フローチャート: 判断 799"/>
        <xdr:cNvSpPr/>
      </xdr:nvSpPr>
      <xdr:spPr>
        <a:xfrm>
          <a:off x="19494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155575</xdr:rowOff>
    </xdr:from>
    <xdr:ext cx="469265" cy="258445"/>
    <xdr:sp macro="" textlink="">
      <xdr:nvSpPr>
        <xdr:cNvPr id="801" name="テキスト ボックス 800"/>
        <xdr:cNvSpPr txBox="1"/>
      </xdr:nvSpPr>
      <xdr:spPr>
        <a:xfrm>
          <a:off x="1931035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15240</xdr:rowOff>
    </xdr:from>
    <xdr:to xmlns:xdr="http://schemas.openxmlformats.org/drawingml/2006/spreadsheetDrawing">
      <xdr:col>98</xdr:col>
      <xdr:colOff>38100</xdr:colOff>
      <xdr:row>58</xdr:row>
      <xdr:rowOff>116840</xdr:rowOff>
    </xdr:to>
    <xdr:sp macro="" textlink="">
      <xdr:nvSpPr>
        <xdr:cNvPr id="802" name="フローチャート: 判断 801"/>
        <xdr:cNvSpPr/>
      </xdr:nvSpPr>
      <xdr:spPr>
        <a:xfrm>
          <a:off x="18605500" y="995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133350</xdr:rowOff>
    </xdr:from>
    <xdr:ext cx="469265" cy="258445"/>
    <xdr:sp macro="" textlink="">
      <xdr:nvSpPr>
        <xdr:cNvPr id="803" name="テキスト ボックス 802"/>
        <xdr:cNvSpPr txBox="1"/>
      </xdr:nvSpPr>
      <xdr:spPr>
        <a:xfrm>
          <a:off x="18421350" y="9734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81915</xdr:rowOff>
    </xdr:from>
    <xdr:to xmlns:xdr="http://schemas.openxmlformats.org/drawingml/2006/spreadsheetDrawing">
      <xdr:col>116</xdr:col>
      <xdr:colOff>114300</xdr:colOff>
      <xdr:row>59</xdr:row>
      <xdr:rowOff>12065</xdr:rowOff>
    </xdr:to>
    <xdr:sp macro="" textlink="">
      <xdr:nvSpPr>
        <xdr:cNvPr id="809" name="楕円 808"/>
        <xdr:cNvSpPr/>
      </xdr:nvSpPr>
      <xdr:spPr>
        <a:xfrm>
          <a:off x="22110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168275</xdr:rowOff>
    </xdr:from>
    <xdr:ext cx="378460" cy="258445"/>
    <xdr:sp macro="" textlink="">
      <xdr:nvSpPr>
        <xdr:cNvPr id="810" name="貸付金該当値テキスト"/>
        <xdr:cNvSpPr txBox="1"/>
      </xdr:nvSpPr>
      <xdr:spPr>
        <a:xfrm>
          <a:off x="22212300" y="9940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81915</xdr:rowOff>
    </xdr:from>
    <xdr:to xmlns:xdr="http://schemas.openxmlformats.org/drawingml/2006/spreadsheetDrawing">
      <xdr:col>112</xdr:col>
      <xdr:colOff>38100</xdr:colOff>
      <xdr:row>59</xdr:row>
      <xdr:rowOff>12065</xdr:rowOff>
    </xdr:to>
    <xdr:sp macro="" textlink="">
      <xdr:nvSpPr>
        <xdr:cNvPr id="811" name="楕円 810"/>
        <xdr:cNvSpPr/>
      </xdr:nvSpPr>
      <xdr:spPr>
        <a:xfrm>
          <a:off x="21272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3175</xdr:rowOff>
    </xdr:from>
    <xdr:ext cx="378460" cy="259080"/>
    <xdr:sp macro="" textlink="">
      <xdr:nvSpPr>
        <xdr:cNvPr id="812" name="テキスト ボックス 811"/>
        <xdr:cNvSpPr txBox="1"/>
      </xdr:nvSpPr>
      <xdr:spPr>
        <a:xfrm>
          <a:off x="21134070" y="10118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81915</xdr:rowOff>
    </xdr:from>
    <xdr:to xmlns:xdr="http://schemas.openxmlformats.org/drawingml/2006/spreadsheetDrawing">
      <xdr:col>107</xdr:col>
      <xdr:colOff>101600</xdr:colOff>
      <xdr:row>59</xdr:row>
      <xdr:rowOff>12065</xdr:rowOff>
    </xdr:to>
    <xdr:sp macro="" textlink="">
      <xdr:nvSpPr>
        <xdr:cNvPr id="813" name="楕円 812"/>
        <xdr:cNvSpPr/>
      </xdr:nvSpPr>
      <xdr:spPr>
        <a:xfrm>
          <a:off x="20383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3175</xdr:rowOff>
    </xdr:from>
    <xdr:ext cx="378460" cy="259080"/>
    <xdr:sp macro="" textlink="">
      <xdr:nvSpPr>
        <xdr:cNvPr id="814" name="テキスト ボックス 813"/>
        <xdr:cNvSpPr txBox="1"/>
      </xdr:nvSpPr>
      <xdr:spPr>
        <a:xfrm>
          <a:off x="20245070" y="10118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82550</xdr:rowOff>
    </xdr:from>
    <xdr:to xmlns:xdr="http://schemas.openxmlformats.org/drawingml/2006/spreadsheetDrawing">
      <xdr:col>102</xdr:col>
      <xdr:colOff>165100</xdr:colOff>
      <xdr:row>59</xdr:row>
      <xdr:rowOff>12700</xdr:rowOff>
    </xdr:to>
    <xdr:sp macro="" textlink="">
      <xdr:nvSpPr>
        <xdr:cNvPr id="815" name="楕円 814"/>
        <xdr:cNvSpPr/>
      </xdr:nvSpPr>
      <xdr:spPr>
        <a:xfrm>
          <a:off x="19494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3810</xdr:rowOff>
    </xdr:from>
    <xdr:ext cx="378460" cy="259080"/>
    <xdr:sp macro="" textlink="">
      <xdr:nvSpPr>
        <xdr:cNvPr id="816" name="テキスト ボックス 815"/>
        <xdr:cNvSpPr txBox="1"/>
      </xdr:nvSpPr>
      <xdr:spPr>
        <a:xfrm>
          <a:off x="19356070" y="1011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82550</xdr:rowOff>
    </xdr:from>
    <xdr:to xmlns:xdr="http://schemas.openxmlformats.org/drawingml/2006/spreadsheetDrawing">
      <xdr:col>98</xdr:col>
      <xdr:colOff>38100</xdr:colOff>
      <xdr:row>59</xdr:row>
      <xdr:rowOff>12700</xdr:rowOff>
    </xdr:to>
    <xdr:sp macro="" textlink="">
      <xdr:nvSpPr>
        <xdr:cNvPr id="817" name="楕円 816"/>
        <xdr:cNvSpPr/>
      </xdr:nvSpPr>
      <xdr:spPr>
        <a:xfrm>
          <a:off x="18605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3810</xdr:rowOff>
    </xdr:from>
    <xdr:ext cx="378460" cy="259080"/>
    <xdr:sp macro="" textlink="">
      <xdr:nvSpPr>
        <xdr:cNvPr id="818" name="テキスト ボックス 817"/>
        <xdr:cNvSpPr txBox="1"/>
      </xdr:nvSpPr>
      <xdr:spPr>
        <a:xfrm>
          <a:off x="18467070" y="1011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7" name="テキスト ボックス 82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9" name="直線コネクタ 828"/>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285" cy="258445"/>
    <xdr:sp macro="" textlink="">
      <xdr:nvSpPr>
        <xdr:cNvPr id="830" name="テキスト ボックス 829"/>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1" name="直線コネクタ 830"/>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995" cy="258445"/>
    <xdr:sp macro="" textlink="">
      <xdr:nvSpPr>
        <xdr:cNvPr id="832" name="テキスト ボックス 831"/>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3" name="直線コネクタ 832"/>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995" cy="258445"/>
    <xdr:sp macro="" textlink="">
      <xdr:nvSpPr>
        <xdr:cNvPr id="834" name="テキスト ボックス 833"/>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5" name="直線コネクタ 834"/>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36" name="テキスト ボックス 835"/>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8" name="テキスト ボックス 837"/>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95250</xdr:rowOff>
    </xdr:from>
    <xdr:to xmlns:xdr="http://schemas.openxmlformats.org/drawingml/2006/spreadsheetDrawing">
      <xdr:col>116</xdr:col>
      <xdr:colOff>62865</xdr:colOff>
      <xdr:row>78</xdr:row>
      <xdr:rowOff>1905</xdr:rowOff>
    </xdr:to>
    <xdr:cxnSp macro="">
      <xdr:nvCxnSpPr>
        <xdr:cNvPr id="840" name="直線コネクタ 839"/>
        <xdr:cNvCxnSpPr/>
      </xdr:nvCxnSpPr>
      <xdr:spPr>
        <a:xfrm flipV="1">
          <a:off x="22159595" y="12268200"/>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xdr:rowOff>
    </xdr:from>
    <xdr:ext cx="534670" cy="258445"/>
    <xdr:sp macro="" textlink="">
      <xdr:nvSpPr>
        <xdr:cNvPr id="841" name="繰出金最小値テキスト"/>
        <xdr:cNvSpPr txBox="1"/>
      </xdr:nvSpPr>
      <xdr:spPr>
        <a:xfrm>
          <a:off x="22212300" y="13379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xdr:rowOff>
    </xdr:from>
    <xdr:to xmlns:xdr="http://schemas.openxmlformats.org/drawingml/2006/spreadsheetDrawing">
      <xdr:col>116</xdr:col>
      <xdr:colOff>152400</xdr:colOff>
      <xdr:row>78</xdr:row>
      <xdr:rowOff>1905</xdr:rowOff>
    </xdr:to>
    <xdr:cxnSp macro="">
      <xdr:nvCxnSpPr>
        <xdr:cNvPr id="842" name="直線コネクタ 841"/>
        <xdr:cNvCxnSpPr/>
      </xdr:nvCxnSpPr>
      <xdr:spPr>
        <a:xfrm>
          <a:off x="22072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41910</xdr:rowOff>
    </xdr:from>
    <xdr:ext cx="598805" cy="258445"/>
    <xdr:sp macro="" textlink="">
      <xdr:nvSpPr>
        <xdr:cNvPr id="843" name="繰出金最大値テキスト"/>
        <xdr:cNvSpPr txBox="1"/>
      </xdr:nvSpPr>
      <xdr:spPr>
        <a:xfrm>
          <a:off x="22212300" y="12043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95250</xdr:rowOff>
    </xdr:from>
    <xdr:to xmlns:xdr="http://schemas.openxmlformats.org/drawingml/2006/spreadsheetDrawing">
      <xdr:col>116</xdr:col>
      <xdr:colOff>152400</xdr:colOff>
      <xdr:row>71</xdr:row>
      <xdr:rowOff>95250</xdr:rowOff>
    </xdr:to>
    <xdr:cxnSp macro="">
      <xdr:nvCxnSpPr>
        <xdr:cNvPr id="844" name="直線コネクタ 843"/>
        <xdr:cNvCxnSpPr/>
      </xdr:nvCxnSpPr>
      <xdr:spPr>
        <a:xfrm>
          <a:off x="22072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86995</xdr:rowOff>
    </xdr:from>
    <xdr:to xmlns:xdr="http://schemas.openxmlformats.org/drawingml/2006/spreadsheetDrawing">
      <xdr:col>116</xdr:col>
      <xdr:colOff>63500</xdr:colOff>
      <xdr:row>76</xdr:row>
      <xdr:rowOff>99695</xdr:rowOff>
    </xdr:to>
    <xdr:cxnSp macro="">
      <xdr:nvCxnSpPr>
        <xdr:cNvPr id="845" name="直線コネクタ 844"/>
        <xdr:cNvCxnSpPr/>
      </xdr:nvCxnSpPr>
      <xdr:spPr>
        <a:xfrm flipV="1">
          <a:off x="21323300" y="131171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134620</xdr:rowOff>
    </xdr:from>
    <xdr:ext cx="598805" cy="258445"/>
    <xdr:sp macro="" textlink="">
      <xdr:nvSpPr>
        <xdr:cNvPr id="846" name="繰出金平均値テキスト"/>
        <xdr:cNvSpPr txBox="1"/>
      </xdr:nvSpPr>
      <xdr:spPr>
        <a:xfrm>
          <a:off x="22212300" y="128219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111760</xdr:rowOff>
    </xdr:from>
    <xdr:to xmlns:xdr="http://schemas.openxmlformats.org/drawingml/2006/spreadsheetDrawing">
      <xdr:col>116</xdr:col>
      <xdr:colOff>114300</xdr:colOff>
      <xdr:row>76</xdr:row>
      <xdr:rowOff>41910</xdr:rowOff>
    </xdr:to>
    <xdr:sp macro="" textlink="">
      <xdr:nvSpPr>
        <xdr:cNvPr id="847" name="フローチャート: 判断 846"/>
        <xdr:cNvSpPr/>
      </xdr:nvSpPr>
      <xdr:spPr>
        <a:xfrm>
          <a:off x="221107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99695</xdr:rowOff>
    </xdr:from>
    <xdr:to xmlns:xdr="http://schemas.openxmlformats.org/drawingml/2006/spreadsheetDrawing">
      <xdr:col>111</xdr:col>
      <xdr:colOff>177800</xdr:colOff>
      <xdr:row>76</xdr:row>
      <xdr:rowOff>99695</xdr:rowOff>
    </xdr:to>
    <xdr:cxnSp macro="">
      <xdr:nvCxnSpPr>
        <xdr:cNvPr id="848" name="直線コネクタ 847"/>
        <xdr:cNvCxnSpPr/>
      </xdr:nvCxnSpPr>
      <xdr:spPr>
        <a:xfrm flipV="1">
          <a:off x="20434300" y="13129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111760</xdr:rowOff>
    </xdr:from>
    <xdr:to xmlns:xdr="http://schemas.openxmlformats.org/drawingml/2006/spreadsheetDrawing">
      <xdr:col>112</xdr:col>
      <xdr:colOff>38100</xdr:colOff>
      <xdr:row>76</xdr:row>
      <xdr:rowOff>41910</xdr:rowOff>
    </xdr:to>
    <xdr:sp macro="" textlink="">
      <xdr:nvSpPr>
        <xdr:cNvPr id="849" name="フローチャート: 判断 848"/>
        <xdr:cNvSpPr/>
      </xdr:nvSpPr>
      <xdr:spPr>
        <a:xfrm>
          <a:off x="21272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58420</xdr:rowOff>
    </xdr:from>
    <xdr:ext cx="598170" cy="259080"/>
    <xdr:sp macro="" textlink="">
      <xdr:nvSpPr>
        <xdr:cNvPr id="850" name="テキスト ボックス 849"/>
        <xdr:cNvSpPr txBox="1"/>
      </xdr:nvSpPr>
      <xdr:spPr>
        <a:xfrm>
          <a:off x="21023580" y="12745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99695</xdr:rowOff>
    </xdr:from>
    <xdr:to xmlns:xdr="http://schemas.openxmlformats.org/drawingml/2006/spreadsheetDrawing">
      <xdr:col>107</xdr:col>
      <xdr:colOff>50800</xdr:colOff>
      <xdr:row>76</xdr:row>
      <xdr:rowOff>109220</xdr:rowOff>
    </xdr:to>
    <xdr:cxnSp macro="">
      <xdr:nvCxnSpPr>
        <xdr:cNvPr id="851" name="直線コネクタ 850"/>
        <xdr:cNvCxnSpPr/>
      </xdr:nvCxnSpPr>
      <xdr:spPr>
        <a:xfrm flipV="1">
          <a:off x="19545300" y="131298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100330</xdr:rowOff>
    </xdr:from>
    <xdr:to xmlns:xdr="http://schemas.openxmlformats.org/drawingml/2006/spreadsheetDrawing">
      <xdr:col>107</xdr:col>
      <xdr:colOff>101600</xdr:colOff>
      <xdr:row>76</xdr:row>
      <xdr:rowOff>30480</xdr:rowOff>
    </xdr:to>
    <xdr:sp macro="" textlink="">
      <xdr:nvSpPr>
        <xdr:cNvPr id="852" name="フローチャート: 判断 851"/>
        <xdr:cNvSpPr/>
      </xdr:nvSpPr>
      <xdr:spPr>
        <a:xfrm>
          <a:off x="20383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46990</xdr:rowOff>
    </xdr:from>
    <xdr:ext cx="598170" cy="259080"/>
    <xdr:sp macro="" textlink="">
      <xdr:nvSpPr>
        <xdr:cNvPr id="853" name="テキスト ボックス 852"/>
        <xdr:cNvSpPr txBox="1"/>
      </xdr:nvSpPr>
      <xdr:spPr>
        <a:xfrm>
          <a:off x="20134580" y="1273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69215</xdr:rowOff>
    </xdr:from>
    <xdr:to xmlns:xdr="http://schemas.openxmlformats.org/drawingml/2006/spreadsheetDrawing">
      <xdr:col>102</xdr:col>
      <xdr:colOff>114300</xdr:colOff>
      <xdr:row>76</xdr:row>
      <xdr:rowOff>109220</xdr:rowOff>
    </xdr:to>
    <xdr:cxnSp macro="">
      <xdr:nvCxnSpPr>
        <xdr:cNvPr id="854" name="直線コネクタ 853"/>
        <xdr:cNvCxnSpPr/>
      </xdr:nvCxnSpPr>
      <xdr:spPr>
        <a:xfrm>
          <a:off x="18656300" y="130994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118745</xdr:rowOff>
    </xdr:from>
    <xdr:to xmlns:xdr="http://schemas.openxmlformats.org/drawingml/2006/spreadsheetDrawing">
      <xdr:col>102</xdr:col>
      <xdr:colOff>165100</xdr:colOff>
      <xdr:row>76</xdr:row>
      <xdr:rowOff>48895</xdr:rowOff>
    </xdr:to>
    <xdr:sp macro="" textlink="">
      <xdr:nvSpPr>
        <xdr:cNvPr id="855" name="フローチャート: 判断 854"/>
        <xdr:cNvSpPr/>
      </xdr:nvSpPr>
      <xdr:spPr>
        <a:xfrm>
          <a:off x="1949450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65405</xdr:rowOff>
    </xdr:from>
    <xdr:ext cx="598170" cy="258445"/>
    <xdr:sp macro="" textlink="">
      <xdr:nvSpPr>
        <xdr:cNvPr id="856" name="テキスト ボックス 855"/>
        <xdr:cNvSpPr txBox="1"/>
      </xdr:nvSpPr>
      <xdr:spPr>
        <a:xfrm>
          <a:off x="19245580" y="12752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128905</xdr:rowOff>
    </xdr:from>
    <xdr:to xmlns:xdr="http://schemas.openxmlformats.org/drawingml/2006/spreadsheetDrawing">
      <xdr:col>98</xdr:col>
      <xdr:colOff>38100</xdr:colOff>
      <xdr:row>76</xdr:row>
      <xdr:rowOff>59055</xdr:rowOff>
    </xdr:to>
    <xdr:sp macro="" textlink="">
      <xdr:nvSpPr>
        <xdr:cNvPr id="857" name="フローチャート: 判断 856"/>
        <xdr:cNvSpPr/>
      </xdr:nvSpPr>
      <xdr:spPr>
        <a:xfrm>
          <a:off x="18605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75565</xdr:rowOff>
    </xdr:from>
    <xdr:ext cx="598170" cy="258445"/>
    <xdr:sp macro="" textlink="">
      <xdr:nvSpPr>
        <xdr:cNvPr id="858" name="テキスト ボックス 857"/>
        <xdr:cNvSpPr txBox="1"/>
      </xdr:nvSpPr>
      <xdr:spPr>
        <a:xfrm>
          <a:off x="18356580" y="12762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36195</xdr:rowOff>
    </xdr:from>
    <xdr:to xmlns:xdr="http://schemas.openxmlformats.org/drawingml/2006/spreadsheetDrawing">
      <xdr:col>116</xdr:col>
      <xdr:colOff>114300</xdr:colOff>
      <xdr:row>76</xdr:row>
      <xdr:rowOff>137795</xdr:rowOff>
    </xdr:to>
    <xdr:sp macro="" textlink="">
      <xdr:nvSpPr>
        <xdr:cNvPr id="864" name="楕円 863"/>
        <xdr:cNvSpPr/>
      </xdr:nvSpPr>
      <xdr:spPr>
        <a:xfrm>
          <a:off x="221107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14605</xdr:rowOff>
    </xdr:from>
    <xdr:ext cx="534670" cy="259080"/>
    <xdr:sp macro="" textlink="">
      <xdr:nvSpPr>
        <xdr:cNvPr id="865" name="繰出金該当値テキスト"/>
        <xdr:cNvSpPr txBox="1"/>
      </xdr:nvSpPr>
      <xdr:spPr>
        <a:xfrm>
          <a:off x="22212300" y="13044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48895</xdr:rowOff>
    </xdr:from>
    <xdr:to xmlns:xdr="http://schemas.openxmlformats.org/drawingml/2006/spreadsheetDrawing">
      <xdr:col>112</xdr:col>
      <xdr:colOff>38100</xdr:colOff>
      <xdr:row>76</xdr:row>
      <xdr:rowOff>150495</xdr:rowOff>
    </xdr:to>
    <xdr:sp macro="" textlink="">
      <xdr:nvSpPr>
        <xdr:cNvPr id="866" name="楕円 865"/>
        <xdr:cNvSpPr/>
      </xdr:nvSpPr>
      <xdr:spPr>
        <a:xfrm>
          <a:off x="21272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141605</xdr:rowOff>
    </xdr:from>
    <xdr:ext cx="534035" cy="259080"/>
    <xdr:sp macro="" textlink="">
      <xdr:nvSpPr>
        <xdr:cNvPr id="867" name="テキスト ボックス 866"/>
        <xdr:cNvSpPr txBox="1"/>
      </xdr:nvSpPr>
      <xdr:spPr>
        <a:xfrm>
          <a:off x="21055965" y="13171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48895</xdr:rowOff>
    </xdr:from>
    <xdr:to xmlns:xdr="http://schemas.openxmlformats.org/drawingml/2006/spreadsheetDrawing">
      <xdr:col>107</xdr:col>
      <xdr:colOff>101600</xdr:colOff>
      <xdr:row>76</xdr:row>
      <xdr:rowOff>150495</xdr:rowOff>
    </xdr:to>
    <xdr:sp macro="" textlink="">
      <xdr:nvSpPr>
        <xdr:cNvPr id="868" name="楕円 867"/>
        <xdr:cNvSpPr/>
      </xdr:nvSpPr>
      <xdr:spPr>
        <a:xfrm>
          <a:off x="20383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141605</xdr:rowOff>
    </xdr:from>
    <xdr:ext cx="534035" cy="259080"/>
    <xdr:sp macro="" textlink="">
      <xdr:nvSpPr>
        <xdr:cNvPr id="869" name="テキスト ボックス 868"/>
        <xdr:cNvSpPr txBox="1"/>
      </xdr:nvSpPr>
      <xdr:spPr>
        <a:xfrm>
          <a:off x="20166965" y="13171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57785</xdr:rowOff>
    </xdr:from>
    <xdr:to xmlns:xdr="http://schemas.openxmlformats.org/drawingml/2006/spreadsheetDrawing">
      <xdr:col>102</xdr:col>
      <xdr:colOff>165100</xdr:colOff>
      <xdr:row>76</xdr:row>
      <xdr:rowOff>159385</xdr:rowOff>
    </xdr:to>
    <xdr:sp macro="" textlink="">
      <xdr:nvSpPr>
        <xdr:cNvPr id="870" name="楕円 869"/>
        <xdr:cNvSpPr/>
      </xdr:nvSpPr>
      <xdr:spPr>
        <a:xfrm>
          <a:off x="194945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150495</xdr:rowOff>
    </xdr:from>
    <xdr:ext cx="534035" cy="259080"/>
    <xdr:sp macro="" textlink="">
      <xdr:nvSpPr>
        <xdr:cNvPr id="871" name="テキスト ボックス 870"/>
        <xdr:cNvSpPr txBox="1"/>
      </xdr:nvSpPr>
      <xdr:spPr>
        <a:xfrm>
          <a:off x="19277965" y="13180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18415</xdr:rowOff>
    </xdr:from>
    <xdr:to xmlns:xdr="http://schemas.openxmlformats.org/drawingml/2006/spreadsheetDrawing">
      <xdr:col>98</xdr:col>
      <xdr:colOff>38100</xdr:colOff>
      <xdr:row>76</xdr:row>
      <xdr:rowOff>120650</xdr:rowOff>
    </xdr:to>
    <xdr:sp macro="" textlink="">
      <xdr:nvSpPr>
        <xdr:cNvPr id="872" name="楕円 871"/>
        <xdr:cNvSpPr/>
      </xdr:nvSpPr>
      <xdr:spPr>
        <a:xfrm>
          <a:off x="18605500" y="13048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111125</xdr:rowOff>
    </xdr:from>
    <xdr:ext cx="534035" cy="258445"/>
    <xdr:sp macro="" textlink="">
      <xdr:nvSpPr>
        <xdr:cNvPr id="873" name="テキスト ボックス 872"/>
        <xdr:cNvSpPr txBox="1"/>
      </xdr:nvSpPr>
      <xdr:spPr>
        <a:xfrm>
          <a:off x="18388965" y="13141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2" name="テキスト ボックス 88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5" name="テキスト ボックス 88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6" name="直線コネクタ 88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7" name="テキスト ボックス 88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9" name="直線コネクタ 88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4" name="直線コネクタ 89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7" name="直線コネクタ 89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9" name="テキスト ボックス 89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0" name="直線コネクタ 89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2" name="テキスト ボックス 90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3" name="直線コネクタ 90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5" name="テキスト ボックス 90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7" name="テキスト ボックス 90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8" name="テキスト ボックス 90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9" name="テキスト ボックス 90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0" name="テキスト ボックス 90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1" name="テキスト ボックス 91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2" name="テキスト ボックス 91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6" name="テキスト ボックス 91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8" name="テキスト ボックス 91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0" name="テキスト ボックス 91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2" name="テキスト ボックス 92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住民一人当たりのコストを見た場合、行政改革の効果として積立金が昨年度比で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48,423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円の減少、普通建設事業費が昨年度よりも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53,254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円減少して類似団体以下に落ち着いているものの、維持補修費は昨年度比較で減少の状況にあり、類似団体より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4,670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円多くなっている。また、公債費が上昇を続けており、昨年度より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47,623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円多くなっている。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今後は、大型整備事業に投入した起債の元金償還が開始されたことにより、公債費が数年間は高止まりが続くので、平成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年度に作成された公共施設総合管理計画や令和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年度に策定される個別施設計画に基づき、公共施設の維持管理経費の平準化をはかるとともに、事業実施の取捨選択を行ない、事業費の抑制に努めるものとする。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5" name="テキスト ボックス 44"/>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3" name="テキスト ボックス 52"/>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5" name="テキスト ボックス 54"/>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53975</xdr:rowOff>
    </xdr:from>
    <xdr:to xmlns:xdr="http://schemas.openxmlformats.org/drawingml/2006/spreadsheetDrawing">
      <xdr:col>24</xdr:col>
      <xdr:colOff>62865</xdr:colOff>
      <xdr:row>38</xdr:row>
      <xdr:rowOff>142240</xdr:rowOff>
    </xdr:to>
    <xdr:cxnSp macro="">
      <xdr:nvCxnSpPr>
        <xdr:cNvPr id="57" name="直線コネクタ 56"/>
        <xdr:cNvCxnSpPr/>
      </xdr:nvCxnSpPr>
      <xdr:spPr>
        <a:xfrm flipV="1">
          <a:off x="4633595" y="5368925"/>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146050</xdr:rowOff>
    </xdr:from>
    <xdr:ext cx="469900" cy="258445"/>
    <xdr:sp macro="" textlink="">
      <xdr:nvSpPr>
        <xdr:cNvPr id="58" name="議会費最小値テキスト"/>
        <xdr:cNvSpPr txBox="1"/>
      </xdr:nvSpPr>
      <xdr:spPr>
        <a:xfrm>
          <a:off x="4686300" y="6661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142240</xdr:rowOff>
    </xdr:from>
    <xdr:to xmlns:xdr="http://schemas.openxmlformats.org/drawingml/2006/spreadsheetDrawing">
      <xdr:col>24</xdr:col>
      <xdr:colOff>152400</xdr:colOff>
      <xdr:row>38</xdr:row>
      <xdr:rowOff>142240</xdr:rowOff>
    </xdr:to>
    <xdr:cxnSp macro="">
      <xdr:nvCxnSpPr>
        <xdr:cNvPr id="59" name="直線コネクタ 58"/>
        <xdr:cNvCxnSpPr/>
      </xdr:nvCxnSpPr>
      <xdr:spPr>
        <a:xfrm>
          <a:off x="4546600" y="665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635</xdr:rowOff>
    </xdr:from>
    <xdr:ext cx="534670" cy="259080"/>
    <xdr:sp macro="" textlink="">
      <xdr:nvSpPr>
        <xdr:cNvPr id="60" name="議会費最大値テキスト"/>
        <xdr:cNvSpPr txBox="1"/>
      </xdr:nvSpPr>
      <xdr:spPr>
        <a:xfrm>
          <a:off x="4686300" y="514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86,756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53975</xdr:rowOff>
    </xdr:from>
    <xdr:to xmlns:xdr="http://schemas.openxmlformats.org/drawingml/2006/spreadsheetDrawing">
      <xdr:col>24</xdr:col>
      <xdr:colOff>152400</xdr:colOff>
      <xdr:row>31</xdr:row>
      <xdr:rowOff>53975</xdr:rowOff>
    </xdr:to>
    <xdr:cxnSp macro="">
      <xdr:nvCxnSpPr>
        <xdr:cNvPr id="61" name="直線コネクタ 60"/>
        <xdr:cNvCxnSpPr/>
      </xdr:nvCxnSpPr>
      <xdr:spPr>
        <a:xfrm>
          <a:off x="4546600" y="536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154940</xdr:rowOff>
    </xdr:from>
    <xdr:to xmlns:xdr="http://schemas.openxmlformats.org/drawingml/2006/spreadsheetDrawing">
      <xdr:col>24</xdr:col>
      <xdr:colOff>63500</xdr:colOff>
      <xdr:row>37</xdr:row>
      <xdr:rowOff>170815</xdr:rowOff>
    </xdr:to>
    <xdr:cxnSp macro="">
      <xdr:nvCxnSpPr>
        <xdr:cNvPr id="62" name="直線コネクタ 61"/>
        <xdr:cNvCxnSpPr/>
      </xdr:nvCxnSpPr>
      <xdr:spPr>
        <a:xfrm flipV="1">
          <a:off x="3797300" y="649859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92075</xdr:rowOff>
    </xdr:from>
    <xdr:ext cx="534670" cy="259080"/>
    <xdr:sp macro="" textlink="">
      <xdr:nvSpPr>
        <xdr:cNvPr id="63" name="議会費平均値テキスト"/>
        <xdr:cNvSpPr txBox="1"/>
      </xdr:nvSpPr>
      <xdr:spPr>
        <a:xfrm>
          <a:off x="4686300" y="64357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113665</xdr:rowOff>
    </xdr:from>
    <xdr:to xmlns:xdr="http://schemas.openxmlformats.org/drawingml/2006/spreadsheetDrawing">
      <xdr:col>24</xdr:col>
      <xdr:colOff>114300</xdr:colOff>
      <xdr:row>38</xdr:row>
      <xdr:rowOff>43815</xdr:rowOff>
    </xdr:to>
    <xdr:sp macro="" textlink="">
      <xdr:nvSpPr>
        <xdr:cNvPr id="64" name="フローチャート: 判断 63"/>
        <xdr:cNvSpPr/>
      </xdr:nvSpPr>
      <xdr:spPr>
        <a:xfrm>
          <a:off x="4584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170815</xdr:rowOff>
    </xdr:from>
    <xdr:to xmlns:xdr="http://schemas.openxmlformats.org/drawingml/2006/spreadsheetDrawing">
      <xdr:col>19</xdr:col>
      <xdr:colOff>177800</xdr:colOff>
      <xdr:row>38</xdr:row>
      <xdr:rowOff>1270</xdr:rowOff>
    </xdr:to>
    <xdr:cxnSp macro="">
      <xdr:nvCxnSpPr>
        <xdr:cNvPr id="65" name="直線コネクタ 64"/>
        <xdr:cNvCxnSpPr/>
      </xdr:nvCxnSpPr>
      <xdr:spPr>
        <a:xfrm flipV="1">
          <a:off x="2908300" y="65144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118110</xdr:rowOff>
    </xdr:from>
    <xdr:to xmlns:xdr="http://schemas.openxmlformats.org/drawingml/2006/spreadsheetDrawing">
      <xdr:col>20</xdr:col>
      <xdr:colOff>38100</xdr:colOff>
      <xdr:row>38</xdr:row>
      <xdr:rowOff>48260</xdr:rowOff>
    </xdr:to>
    <xdr:sp macro="" textlink="">
      <xdr:nvSpPr>
        <xdr:cNvPr id="66" name="フローチャート: 判断 65"/>
        <xdr:cNvSpPr/>
      </xdr:nvSpPr>
      <xdr:spPr>
        <a:xfrm>
          <a:off x="3746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64770</xdr:rowOff>
    </xdr:from>
    <xdr:ext cx="534035" cy="258445"/>
    <xdr:sp macro="" textlink="">
      <xdr:nvSpPr>
        <xdr:cNvPr id="67" name="テキスト ボックス 66"/>
        <xdr:cNvSpPr txBox="1"/>
      </xdr:nvSpPr>
      <xdr:spPr>
        <a:xfrm>
          <a:off x="3529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1270</xdr:rowOff>
    </xdr:from>
    <xdr:to xmlns:xdr="http://schemas.openxmlformats.org/drawingml/2006/spreadsheetDrawing">
      <xdr:col>15</xdr:col>
      <xdr:colOff>50800</xdr:colOff>
      <xdr:row>38</xdr:row>
      <xdr:rowOff>29845</xdr:rowOff>
    </xdr:to>
    <xdr:cxnSp macro="">
      <xdr:nvCxnSpPr>
        <xdr:cNvPr id="68" name="直線コネクタ 67"/>
        <xdr:cNvCxnSpPr/>
      </xdr:nvCxnSpPr>
      <xdr:spPr>
        <a:xfrm flipV="1">
          <a:off x="2019300" y="6516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125095</xdr:rowOff>
    </xdr:from>
    <xdr:to xmlns:xdr="http://schemas.openxmlformats.org/drawingml/2006/spreadsheetDrawing">
      <xdr:col>15</xdr:col>
      <xdr:colOff>101600</xdr:colOff>
      <xdr:row>38</xdr:row>
      <xdr:rowOff>55245</xdr:rowOff>
    </xdr:to>
    <xdr:sp macro="" textlink="">
      <xdr:nvSpPr>
        <xdr:cNvPr id="69" name="フローチャート: 判断 68"/>
        <xdr:cNvSpPr/>
      </xdr:nvSpPr>
      <xdr:spPr>
        <a:xfrm>
          <a:off x="2857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46355</xdr:rowOff>
    </xdr:from>
    <xdr:ext cx="534035" cy="259080"/>
    <xdr:sp macro="" textlink="">
      <xdr:nvSpPr>
        <xdr:cNvPr id="70" name="テキスト ボックス 69"/>
        <xdr:cNvSpPr txBox="1"/>
      </xdr:nvSpPr>
      <xdr:spPr>
        <a:xfrm>
          <a:off x="2640965" y="6561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168910</xdr:rowOff>
    </xdr:from>
    <xdr:to xmlns:xdr="http://schemas.openxmlformats.org/drawingml/2006/spreadsheetDrawing">
      <xdr:col>10</xdr:col>
      <xdr:colOff>114300</xdr:colOff>
      <xdr:row>38</xdr:row>
      <xdr:rowOff>29845</xdr:rowOff>
    </xdr:to>
    <xdr:cxnSp macro="">
      <xdr:nvCxnSpPr>
        <xdr:cNvPr id="71" name="直線コネクタ 70"/>
        <xdr:cNvCxnSpPr/>
      </xdr:nvCxnSpPr>
      <xdr:spPr>
        <a:xfrm>
          <a:off x="1130300" y="65125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129540</xdr:rowOff>
    </xdr:from>
    <xdr:to xmlns:xdr="http://schemas.openxmlformats.org/drawingml/2006/spreadsheetDrawing">
      <xdr:col>10</xdr:col>
      <xdr:colOff>165100</xdr:colOff>
      <xdr:row>38</xdr:row>
      <xdr:rowOff>59690</xdr:rowOff>
    </xdr:to>
    <xdr:sp macro="" textlink="">
      <xdr:nvSpPr>
        <xdr:cNvPr id="72" name="フローチャート: 判断 71"/>
        <xdr:cNvSpPr/>
      </xdr:nvSpPr>
      <xdr:spPr>
        <a:xfrm>
          <a:off x="1968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76200</xdr:rowOff>
    </xdr:from>
    <xdr:ext cx="534035" cy="258445"/>
    <xdr:sp macro="" textlink="">
      <xdr:nvSpPr>
        <xdr:cNvPr id="73" name="テキスト ボックス 72"/>
        <xdr:cNvSpPr txBox="1"/>
      </xdr:nvSpPr>
      <xdr:spPr>
        <a:xfrm>
          <a:off x="1751965" y="6248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127635</xdr:rowOff>
    </xdr:from>
    <xdr:to xmlns:xdr="http://schemas.openxmlformats.org/drawingml/2006/spreadsheetDrawing">
      <xdr:col>6</xdr:col>
      <xdr:colOff>38100</xdr:colOff>
      <xdr:row>38</xdr:row>
      <xdr:rowOff>57785</xdr:rowOff>
    </xdr:to>
    <xdr:sp macro="" textlink="">
      <xdr:nvSpPr>
        <xdr:cNvPr id="74" name="フローチャート: 判断 73"/>
        <xdr:cNvSpPr/>
      </xdr:nvSpPr>
      <xdr:spPr>
        <a:xfrm>
          <a:off x="1079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48895</xdr:rowOff>
    </xdr:from>
    <xdr:ext cx="534035" cy="259080"/>
    <xdr:sp macro="" textlink="">
      <xdr:nvSpPr>
        <xdr:cNvPr id="75" name="テキスト ボックス 74"/>
        <xdr:cNvSpPr txBox="1"/>
      </xdr:nvSpPr>
      <xdr:spPr>
        <a:xfrm>
          <a:off x="862965" y="656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104140</xdr:rowOff>
    </xdr:from>
    <xdr:to xmlns:xdr="http://schemas.openxmlformats.org/drawingml/2006/spreadsheetDrawing">
      <xdr:col>24</xdr:col>
      <xdr:colOff>114300</xdr:colOff>
      <xdr:row>38</xdr:row>
      <xdr:rowOff>34290</xdr:rowOff>
    </xdr:to>
    <xdr:sp macro="" textlink="">
      <xdr:nvSpPr>
        <xdr:cNvPr id="81" name="楕円 80"/>
        <xdr:cNvSpPr/>
      </xdr:nvSpPr>
      <xdr:spPr>
        <a:xfrm>
          <a:off x="4584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127000</xdr:rowOff>
    </xdr:from>
    <xdr:ext cx="534670" cy="259080"/>
    <xdr:sp macro="" textlink="">
      <xdr:nvSpPr>
        <xdr:cNvPr id="82" name="議会費該当値テキスト"/>
        <xdr:cNvSpPr txBox="1"/>
      </xdr:nvSpPr>
      <xdr:spPr>
        <a:xfrm>
          <a:off x="4686300" y="629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120650</xdr:rowOff>
    </xdr:from>
    <xdr:to xmlns:xdr="http://schemas.openxmlformats.org/drawingml/2006/spreadsheetDrawing">
      <xdr:col>20</xdr:col>
      <xdr:colOff>38100</xdr:colOff>
      <xdr:row>38</xdr:row>
      <xdr:rowOff>50165</xdr:rowOff>
    </xdr:to>
    <xdr:sp macro="" textlink="">
      <xdr:nvSpPr>
        <xdr:cNvPr id="83" name="楕円 82"/>
        <xdr:cNvSpPr/>
      </xdr:nvSpPr>
      <xdr:spPr>
        <a:xfrm>
          <a:off x="3746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41275</xdr:rowOff>
    </xdr:from>
    <xdr:ext cx="534035" cy="258445"/>
    <xdr:sp macro="" textlink="">
      <xdr:nvSpPr>
        <xdr:cNvPr id="84" name="テキスト ボックス 83"/>
        <xdr:cNvSpPr txBox="1"/>
      </xdr:nvSpPr>
      <xdr:spPr>
        <a:xfrm>
          <a:off x="3529965" y="6556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121920</xdr:rowOff>
    </xdr:from>
    <xdr:to xmlns:xdr="http://schemas.openxmlformats.org/drawingml/2006/spreadsheetDrawing">
      <xdr:col>15</xdr:col>
      <xdr:colOff>101600</xdr:colOff>
      <xdr:row>38</xdr:row>
      <xdr:rowOff>52070</xdr:rowOff>
    </xdr:to>
    <xdr:sp macro="" textlink="">
      <xdr:nvSpPr>
        <xdr:cNvPr id="85" name="楕円 84"/>
        <xdr:cNvSpPr/>
      </xdr:nvSpPr>
      <xdr:spPr>
        <a:xfrm>
          <a:off x="2857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68580</xdr:rowOff>
    </xdr:from>
    <xdr:ext cx="534035" cy="259080"/>
    <xdr:sp macro="" textlink="">
      <xdr:nvSpPr>
        <xdr:cNvPr id="86" name="テキスト ボックス 85"/>
        <xdr:cNvSpPr txBox="1"/>
      </xdr:nvSpPr>
      <xdr:spPr>
        <a:xfrm>
          <a:off x="2640965" y="624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150495</xdr:rowOff>
    </xdr:from>
    <xdr:to xmlns:xdr="http://schemas.openxmlformats.org/drawingml/2006/spreadsheetDrawing">
      <xdr:col>10</xdr:col>
      <xdr:colOff>165100</xdr:colOff>
      <xdr:row>38</xdr:row>
      <xdr:rowOff>80645</xdr:rowOff>
    </xdr:to>
    <xdr:sp macro="" textlink="">
      <xdr:nvSpPr>
        <xdr:cNvPr id="87" name="楕円 86"/>
        <xdr:cNvSpPr/>
      </xdr:nvSpPr>
      <xdr:spPr>
        <a:xfrm>
          <a:off x="1968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71755</xdr:rowOff>
    </xdr:from>
    <xdr:ext cx="534035" cy="259080"/>
    <xdr:sp macro="" textlink="">
      <xdr:nvSpPr>
        <xdr:cNvPr id="88" name="テキスト ボックス 87"/>
        <xdr:cNvSpPr txBox="1"/>
      </xdr:nvSpPr>
      <xdr:spPr>
        <a:xfrm>
          <a:off x="1751965" y="6586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118110</xdr:rowOff>
    </xdr:from>
    <xdr:to xmlns:xdr="http://schemas.openxmlformats.org/drawingml/2006/spreadsheetDrawing">
      <xdr:col>6</xdr:col>
      <xdr:colOff>38100</xdr:colOff>
      <xdr:row>38</xdr:row>
      <xdr:rowOff>48260</xdr:rowOff>
    </xdr:to>
    <xdr:sp macro="" textlink="">
      <xdr:nvSpPr>
        <xdr:cNvPr id="89" name="楕円 88"/>
        <xdr:cNvSpPr/>
      </xdr:nvSpPr>
      <xdr:spPr>
        <a:xfrm>
          <a:off x="1079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64770</xdr:rowOff>
    </xdr:from>
    <xdr:ext cx="534035" cy="258445"/>
    <xdr:sp macro="" textlink="">
      <xdr:nvSpPr>
        <xdr:cNvPr id="90" name="テキスト ボックス 89"/>
        <xdr:cNvSpPr txBox="1"/>
      </xdr:nvSpPr>
      <xdr:spPr>
        <a:xfrm>
          <a:off x="862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6" name="テキスト ボックス 105"/>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0" name="テキスト ボックス 109"/>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86360</xdr:rowOff>
    </xdr:from>
    <xdr:to xmlns:xdr="http://schemas.openxmlformats.org/drawingml/2006/spreadsheetDrawing">
      <xdr:col>24</xdr:col>
      <xdr:colOff>62865</xdr:colOff>
      <xdr:row>58</xdr:row>
      <xdr:rowOff>104775</xdr:rowOff>
    </xdr:to>
    <xdr:cxnSp macro="">
      <xdr:nvCxnSpPr>
        <xdr:cNvPr id="114" name="直線コネクタ 113"/>
        <xdr:cNvCxnSpPr/>
      </xdr:nvCxnSpPr>
      <xdr:spPr>
        <a:xfrm flipV="1">
          <a:off x="4633595" y="865886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109220</xdr:rowOff>
    </xdr:from>
    <xdr:ext cx="534670" cy="258445"/>
    <xdr:sp macro="" textlink="">
      <xdr:nvSpPr>
        <xdr:cNvPr id="115" name="総務費最小値テキスト"/>
        <xdr:cNvSpPr txBox="1"/>
      </xdr:nvSpPr>
      <xdr:spPr>
        <a:xfrm>
          <a:off x="468630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104775</xdr:rowOff>
    </xdr:from>
    <xdr:to xmlns:xdr="http://schemas.openxmlformats.org/drawingml/2006/spreadsheetDrawing">
      <xdr:col>24</xdr:col>
      <xdr:colOff>152400</xdr:colOff>
      <xdr:row>58</xdr:row>
      <xdr:rowOff>104775</xdr:rowOff>
    </xdr:to>
    <xdr:cxnSp macro="">
      <xdr:nvCxnSpPr>
        <xdr:cNvPr id="116" name="直線コネクタ 115"/>
        <xdr:cNvCxnSpPr/>
      </xdr:nvCxnSpPr>
      <xdr:spPr>
        <a:xfrm>
          <a:off x="4546600" y="1004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33020</xdr:rowOff>
    </xdr:from>
    <xdr:ext cx="690245" cy="259080"/>
    <xdr:sp macro="" textlink="">
      <xdr:nvSpPr>
        <xdr:cNvPr id="117" name="総務費最大値テキスト"/>
        <xdr:cNvSpPr txBox="1"/>
      </xdr:nvSpPr>
      <xdr:spPr>
        <a:xfrm>
          <a:off x="4686300" y="84340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1,182,188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86360</xdr:rowOff>
    </xdr:from>
    <xdr:to xmlns:xdr="http://schemas.openxmlformats.org/drawingml/2006/spreadsheetDrawing">
      <xdr:col>24</xdr:col>
      <xdr:colOff>152400</xdr:colOff>
      <xdr:row>50</xdr:row>
      <xdr:rowOff>86360</xdr:rowOff>
    </xdr:to>
    <xdr:cxnSp macro="">
      <xdr:nvCxnSpPr>
        <xdr:cNvPr id="118" name="直線コネクタ 117"/>
        <xdr:cNvCxnSpPr/>
      </xdr:nvCxnSpPr>
      <xdr:spPr>
        <a:xfrm>
          <a:off x="4546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23495</xdr:rowOff>
    </xdr:from>
    <xdr:to xmlns:xdr="http://schemas.openxmlformats.org/drawingml/2006/spreadsheetDrawing">
      <xdr:col>24</xdr:col>
      <xdr:colOff>63500</xdr:colOff>
      <xdr:row>57</xdr:row>
      <xdr:rowOff>63500</xdr:rowOff>
    </xdr:to>
    <xdr:cxnSp macro="">
      <xdr:nvCxnSpPr>
        <xdr:cNvPr id="119" name="直線コネクタ 118"/>
        <xdr:cNvCxnSpPr/>
      </xdr:nvCxnSpPr>
      <xdr:spPr>
        <a:xfrm>
          <a:off x="3797300" y="97961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98805" cy="258445"/>
    <xdr:sp macro="" textlink="">
      <xdr:nvSpPr>
        <xdr:cNvPr id="120" name="総務費平均値テキスト"/>
        <xdr:cNvSpPr txBox="1"/>
      </xdr:nvSpPr>
      <xdr:spPr>
        <a:xfrm>
          <a:off x="4686300" y="97790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27305</xdr:rowOff>
    </xdr:from>
    <xdr:to xmlns:xdr="http://schemas.openxmlformats.org/drawingml/2006/spreadsheetDrawing">
      <xdr:col>24</xdr:col>
      <xdr:colOff>114300</xdr:colOff>
      <xdr:row>57</xdr:row>
      <xdr:rowOff>128905</xdr:rowOff>
    </xdr:to>
    <xdr:sp macro="" textlink="">
      <xdr:nvSpPr>
        <xdr:cNvPr id="121" name="フローチャート: 判断 120"/>
        <xdr:cNvSpPr/>
      </xdr:nvSpPr>
      <xdr:spPr>
        <a:xfrm>
          <a:off x="45847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23495</xdr:rowOff>
    </xdr:from>
    <xdr:to xmlns:xdr="http://schemas.openxmlformats.org/drawingml/2006/spreadsheetDrawing">
      <xdr:col>19</xdr:col>
      <xdr:colOff>177800</xdr:colOff>
      <xdr:row>57</xdr:row>
      <xdr:rowOff>69215</xdr:rowOff>
    </xdr:to>
    <xdr:cxnSp macro="">
      <xdr:nvCxnSpPr>
        <xdr:cNvPr id="122" name="直線コネクタ 121"/>
        <xdr:cNvCxnSpPr/>
      </xdr:nvCxnSpPr>
      <xdr:spPr>
        <a:xfrm flipV="1">
          <a:off x="2908300" y="97961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137160</xdr:rowOff>
    </xdr:from>
    <xdr:to xmlns:xdr="http://schemas.openxmlformats.org/drawingml/2006/spreadsheetDrawing">
      <xdr:col>20</xdr:col>
      <xdr:colOff>38100</xdr:colOff>
      <xdr:row>57</xdr:row>
      <xdr:rowOff>67310</xdr:rowOff>
    </xdr:to>
    <xdr:sp macro="" textlink="">
      <xdr:nvSpPr>
        <xdr:cNvPr id="123" name="フローチャート: 判断 122"/>
        <xdr:cNvSpPr/>
      </xdr:nvSpPr>
      <xdr:spPr>
        <a:xfrm>
          <a:off x="37465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83820</xdr:rowOff>
    </xdr:from>
    <xdr:ext cx="598170" cy="259080"/>
    <xdr:sp macro="" textlink="">
      <xdr:nvSpPr>
        <xdr:cNvPr id="124" name="テキスト ボックス 123"/>
        <xdr:cNvSpPr txBox="1"/>
      </xdr:nvSpPr>
      <xdr:spPr>
        <a:xfrm>
          <a:off x="3497580" y="9513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160655</xdr:rowOff>
    </xdr:from>
    <xdr:to xmlns:xdr="http://schemas.openxmlformats.org/drawingml/2006/spreadsheetDrawing">
      <xdr:col>15</xdr:col>
      <xdr:colOff>50800</xdr:colOff>
      <xdr:row>57</xdr:row>
      <xdr:rowOff>69215</xdr:rowOff>
    </xdr:to>
    <xdr:cxnSp macro="">
      <xdr:nvCxnSpPr>
        <xdr:cNvPr id="125" name="直線コネクタ 124"/>
        <xdr:cNvCxnSpPr/>
      </xdr:nvCxnSpPr>
      <xdr:spPr>
        <a:xfrm>
          <a:off x="2019300" y="97618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135255</xdr:rowOff>
    </xdr:from>
    <xdr:to xmlns:xdr="http://schemas.openxmlformats.org/drawingml/2006/spreadsheetDrawing">
      <xdr:col>15</xdr:col>
      <xdr:colOff>101600</xdr:colOff>
      <xdr:row>57</xdr:row>
      <xdr:rowOff>65405</xdr:rowOff>
    </xdr:to>
    <xdr:sp macro="" textlink="">
      <xdr:nvSpPr>
        <xdr:cNvPr id="126" name="フローチャート: 判断 125"/>
        <xdr:cNvSpPr/>
      </xdr:nvSpPr>
      <xdr:spPr>
        <a:xfrm>
          <a:off x="28575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81915</xdr:rowOff>
    </xdr:from>
    <xdr:ext cx="598170" cy="259080"/>
    <xdr:sp macro="" textlink="">
      <xdr:nvSpPr>
        <xdr:cNvPr id="127" name="テキスト ボックス 126"/>
        <xdr:cNvSpPr txBox="1"/>
      </xdr:nvSpPr>
      <xdr:spPr>
        <a:xfrm>
          <a:off x="2608580" y="9511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160655</xdr:rowOff>
    </xdr:from>
    <xdr:to xmlns:xdr="http://schemas.openxmlformats.org/drawingml/2006/spreadsheetDrawing">
      <xdr:col>10</xdr:col>
      <xdr:colOff>114300</xdr:colOff>
      <xdr:row>57</xdr:row>
      <xdr:rowOff>57785</xdr:rowOff>
    </xdr:to>
    <xdr:cxnSp macro="">
      <xdr:nvCxnSpPr>
        <xdr:cNvPr id="128" name="直線コネクタ 127"/>
        <xdr:cNvCxnSpPr/>
      </xdr:nvCxnSpPr>
      <xdr:spPr>
        <a:xfrm flipV="1">
          <a:off x="1130300" y="97618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36830</xdr:rowOff>
    </xdr:from>
    <xdr:to xmlns:xdr="http://schemas.openxmlformats.org/drawingml/2006/spreadsheetDrawing">
      <xdr:col>10</xdr:col>
      <xdr:colOff>165100</xdr:colOff>
      <xdr:row>57</xdr:row>
      <xdr:rowOff>138430</xdr:rowOff>
    </xdr:to>
    <xdr:sp macro="" textlink="">
      <xdr:nvSpPr>
        <xdr:cNvPr id="129" name="フローチャート: 判断 128"/>
        <xdr:cNvSpPr/>
      </xdr:nvSpPr>
      <xdr:spPr>
        <a:xfrm>
          <a:off x="1968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129540</xdr:rowOff>
    </xdr:from>
    <xdr:ext cx="598170" cy="259080"/>
    <xdr:sp macro="" textlink="">
      <xdr:nvSpPr>
        <xdr:cNvPr id="130" name="テキスト ボックス 129"/>
        <xdr:cNvSpPr txBox="1"/>
      </xdr:nvSpPr>
      <xdr:spPr>
        <a:xfrm>
          <a:off x="1719580" y="990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46990</xdr:rowOff>
    </xdr:from>
    <xdr:to xmlns:xdr="http://schemas.openxmlformats.org/drawingml/2006/spreadsheetDrawing">
      <xdr:col>6</xdr:col>
      <xdr:colOff>38100</xdr:colOff>
      <xdr:row>57</xdr:row>
      <xdr:rowOff>148590</xdr:rowOff>
    </xdr:to>
    <xdr:sp macro="" textlink="">
      <xdr:nvSpPr>
        <xdr:cNvPr id="131" name="フローチャート: 判断 130"/>
        <xdr:cNvSpPr/>
      </xdr:nvSpPr>
      <xdr:spPr>
        <a:xfrm>
          <a:off x="1079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139700</xdr:rowOff>
    </xdr:from>
    <xdr:ext cx="598170" cy="259080"/>
    <xdr:sp macro="" textlink="">
      <xdr:nvSpPr>
        <xdr:cNvPr id="132" name="テキスト ボックス 131"/>
        <xdr:cNvSpPr txBox="1"/>
      </xdr:nvSpPr>
      <xdr:spPr>
        <a:xfrm>
          <a:off x="830580" y="9912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12700</xdr:rowOff>
    </xdr:from>
    <xdr:to xmlns:xdr="http://schemas.openxmlformats.org/drawingml/2006/spreadsheetDrawing">
      <xdr:col>24</xdr:col>
      <xdr:colOff>114300</xdr:colOff>
      <xdr:row>57</xdr:row>
      <xdr:rowOff>114300</xdr:rowOff>
    </xdr:to>
    <xdr:sp macro="" textlink="">
      <xdr:nvSpPr>
        <xdr:cNvPr id="138" name="楕円 137"/>
        <xdr:cNvSpPr/>
      </xdr:nvSpPr>
      <xdr:spPr>
        <a:xfrm>
          <a:off x="45847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35560</xdr:rowOff>
    </xdr:from>
    <xdr:ext cx="598805" cy="259080"/>
    <xdr:sp macro="" textlink="">
      <xdr:nvSpPr>
        <xdr:cNvPr id="139" name="総務費該当値テキスト"/>
        <xdr:cNvSpPr txBox="1"/>
      </xdr:nvSpPr>
      <xdr:spPr>
        <a:xfrm>
          <a:off x="4686300" y="963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144145</xdr:rowOff>
    </xdr:from>
    <xdr:to xmlns:xdr="http://schemas.openxmlformats.org/drawingml/2006/spreadsheetDrawing">
      <xdr:col>20</xdr:col>
      <xdr:colOff>38100</xdr:colOff>
      <xdr:row>57</xdr:row>
      <xdr:rowOff>74930</xdr:rowOff>
    </xdr:to>
    <xdr:sp macro="" textlink="">
      <xdr:nvSpPr>
        <xdr:cNvPr id="140" name="楕円 139"/>
        <xdr:cNvSpPr/>
      </xdr:nvSpPr>
      <xdr:spPr>
        <a:xfrm>
          <a:off x="3746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65405</xdr:rowOff>
    </xdr:from>
    <xdr:ext cx="598170" cy="258445"/>
    <xdr:sp macro="" textlink="">
      <xdr:nvSpPr>
        <xdr:cNvPr id="141" name="テキスト ボックス 140"/>
        <xdr:cNvSpPr txBox="1"/>
      </xdr:nvSpPr>
      <xdr:spPr>
        <a:xfrm>
          <a:off x="3497580" y="9838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18415</xdr:rowOff>
    </xdr:from>
    <xdr:to xmlns:xdr="http://schemas.openxmlformats.org/drawingml/2006/spreadsheetDrawing">
      <xdr:col>15</xdr:col>
      <xdr:colOff>101600</xdr:colOff>
      <xdr:row>57</xdr:row>
      <xdr:rowOff>120650</xdr:rowOff>
    </xdr:to>
    <xdr:sp macro="" textlink="">
      <xdr:nvSpPr>
        <xdr:cNvPr id="142" name="楕円 141"/>
        <xdr:cNvSpPr/>
      </xdr:nvSpPr>
      <xdr:spPr>
        <a:xfrm>
          <a:off x="2857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111125</xdr:rowOff>
    </xdr:from>
    <xdr:ext cx="598170" cy="258445"/>
    <xdr:sp macro="" textlink="">
      <xdr:nvSpPr>
        <xdr:cNvPr id="143" name="テキスト ボックス 142"/>
        <xdr:cNvSpPr txBox="1"/>
      </xdr:nvSpPr>
      <xdr:spPr>
        <a:xfrm>
          <a:off x="2608580" y="9883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109855</xdr:rowOff>
    </xdr:from>
    <xdr:to xmlns:xdr="http://schemas.openxmlformats.org/drawingml/2006/spreadsheetDrawing">
      <xdr:col>10</xdr:col>
      <xdr:colOff>165100</xdr:colOff>
      <xdr:row>57</xdr:row>
      <xdr:rowOff>40640</xdr:rowOff>
    </xdr:to>
    <xdr:sp macro="" textlink="">
      <xdr:nvSpPr>
        <xdr:cNvPr id="144" name="楕円 143"/>
        <xdr:cNvSpPr/>
      </xdr:nvSpPr>
      <xdr:spPr>
        <a:xfrm>
          <a:off x="1968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56515</xdr:rowOff>
    </xdr:from>
    <xdr:ext cx="598170" cy="258445"/>
    <xdr:sp macro="" textlink="">
      <xdr:nvSpPr>
        <xdr:cNvPr id="145" name="テキスト ボックス 144"/>
        <xdr:cNvSpPr txBox="1"/>
      </xdr:nvSpPr>
      <xdr:spPr>
        <a:xfrm>
          <a:off x="1719580" y="9486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6985</xdr:rowOff>
    </xdr:from>
    <xdr:to xmlns:xdr="http://schemas.openxmlformats.org/drawingml/2006/spreadsheetDrawing">
      <xdr:col>6</xdr:col>
      <xdr:colOff>38100</xdr:colOff>
      <xdr:row>57</xdr:row>
      <xdr:rowOff>109220</xdr:rowOff>
    </xdr:to>
    <xdr:sp macro="" textlink="">
      <xdr:nvSpPr>
        <xdr:cNvPr id="146" name="楕円 145"/>
        <xdr:cNvSpPr/>
      </xdr:nvSpPr>
      <xdr:spPr>
        <a:xfrm>
          <a:off x="1079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125095</xdr:rowOff>
    </xdr:from>
    <xdr:ext cx="598170" cy="258445"/>
    <xdr:sp macro="" textlink="">
      <xdr:nvSpPr>
        <xdr:cNvPr id="147" name="テキスト ボックス 146"/>
        <xdr:cNvSpPr txBox="1"/>
      </xdr:nvSpPr>
      <xdr:spPr>
        <a:xfrm>
          <a:off x="830580" y="9554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8" name="テキスト ボックス 157"/>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60" name="テキスト ボックス 159"/>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2" name="テキスト ボックス 161"/>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4" name="テキスト ボックス 163"/>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6" name="テキスト ボックス 165"/>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8" name="テキスト ボックス 167"/>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0" name="テキスト ボックス 169"/>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26670</xdr:rowOff>
    </xdr:from>
    <xdr:to xmlns:xdr="http://schemas.openxmlformats.org/drawingml/2006/spreadsheetDrawing">
      <xdr:col>24</xdr:col>
      <xdr:colOff>62865</xdr:colOff>
      <xdr:row>78</xdr:row>
      <xdr:rowOff>69215</xdr:rowOff>
    </xdr:to>
    <xdr:cxnSp macro="">
      <xdr:nvCxnSpPr>
        <xdr:cNvPr id="174" name="直線コネクタ 173"/>
        <xdr:cNvCxnSpPr/>
      </xdr:nvCxnSpPr>
      <xdr:spPr>
        <a:xfrm flipV="1">
          <a:off x="4633595" y="121996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73025</xdr:rowOff>
    </xdr:from>
    <xdr:ext cx="598805" cy="259080"/>
    <xdr:sp macro="" textlink="">
      <xdr:nvSpPr>
        <xdr:cNvPr id="175" name="民生費最小値テキスト"/>
        <xdr:cNvSpPr txBox="1"/>
      </xdr:nvSpPr>
      <xdr:spPr>
        <a:xfrm>
          <a:off x="4686300" y="1344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69215</xdr:rowOff>
    </xdr:from>
    <xdr:to xmlns:xdr="http://schemas.openxmlformats.org/drawingml/2006/spreadsheetDrawing">
      <xdr:col>24</xdr:col>
      <xdr:colOff>152400</xdr:colOff>
      <xdr:row>78</xdr:row>
      <xdr:rowOff>69215</xdr:rowOff>
    </xdr:to>
    <xdr:cxnSp macro="">
      <xdr:nvCxnSpPr>
        <xdr:cNvPr id="176" name="直線コネクタ 175"/>
        <xdr:cNvCxnSpPr/>
      </xdr:nvCxnSpPr>
      <xdr:spPr>
        <a:xfrm>
          <a:off x="4546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144780</xdr:rowOff>
    </xdr:from>
    <xdr:ext cx="598805" cy="258445"/>
    <xdr:sp macro="" textlink="">
      <xdr:nvSpPr>
        <xdr:cNvPr id="177" name="民生費最大値テキスト"/>
        <xdr:cNvSpPr txBox="1"/>
      </xdr:nvSpPr>
      <xdr:spPr>
        <a:xfrm>
          <a:off x="4686300" y="11974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321,056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26670</xdr:rowOff>
    </xdr:from>
    <xdr:to xmlns:xdr="http://schemas.openxmlformats.org/drawingml/2006/spreadsheetDrawing">
      <xdr:col>24</xdr:col>
      <xdr:colOff>152400</xdr:colOff>
      <xdr:row>71</xdr:row>
      <xdr:rowOff>26670</xdr:rowOff>
    </xdr:to>
    <xdr:cxnSp macro="">
      <xdr:nvCxnSpPr>
        <xdr:cNvPr id="178" name="直線コネクタ 177"/>
        <xdr:cNvCxnSpPr/>
      </xdr:nvCxnSpPr>
      <xdr:spPr>
        <a:xfrm>
          <a:off x="4546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101600</xdr:rowOff>
    </xdr:from>
    <xdr:to xmlns:xdr="http://schemas.openxmlformats.org/drawingml/2006/spreadsheetDrawing">
      <xdr:col>24</xdr:col>
      <xdr:colOff>63500</xdr:colOff>
      <xdr:row>76</xdr:row>
      <xdr:rowOff>118110</xdr:rowOff>
    </xdr:to>
    <xdr:cxnSp macro="">
      <xdr:nvCxnSpPr>
        <xdr:cNvPr id="179" name="直線コネクタ 178"/>
        <xdr:cNvCxnSpPr/>
      </xdr:nvCxnSpPr>
      <xdr:spPr>
        <a:xfrm>
          <a:off x="3797300" y="131318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71120</xdr:rowOff>
    </xdr:from>
    <xdr:ext cx="598805" cy="259080"/>
    <xdr:sp macro="" textlink="">
      <xdr:nvSpPr>
        <xdr:cNvPr id="180" name="民生費平均値テキスト"/>
        <xdr:cNvSpPr txBox="1"/>
      </xdr:nvSpPr>
      <xdr:spPr>
        <a:xfrm>
          <a:off x="4686300" y="12758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48260</xdr:rowOff>
    </xdr:from>
    <xdr:to xmlns:xdr="http://schemas.openxmlformats.org/drawingml/2006/spreadsheetDrawing">
      <xdr:col>24</xdr:col>
      <xdr:colOff>114300</xdr:colOff>
      <xdr:row>75</xdr:row>
      <xdr:rowOff>149860</xdr:rowOff>
    </xdr:to>
    <xdr:sp macro="" textlink="">
      <xdr:nvSpPr>
        <xdr:cNvPr id="181" name="フローチャート: 判断 180"/>
        <xdr:cNvSpPr/>
      </xdr:nvSpPr>
      <xdr:spPr>
        <a:xfrm>
          <a:off x="4584700" y="129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101600</xdr:rowOff>
    </xdr:from>
    <xdr:to xmlns:xdr="http://schemas.openxmlformats.org/drawingml/2006/spreadsheetDrawing">
      <xdr:col>19</xdr:col>
      <xdr:colOff>177800</xdr:colOff>
      <xdr:row>76</xdr:row>
      <xdr:rowOff>128905</xdr:rowOff>
    </xdr:to>
    <xdr:cxnSp macro="">
      <xdr:nvCxnSpPr>
        <xdr:cNvPr id="182" name="直線コネクタ 181"/>
        <xdr:cNvCxnSpPr/>
      </xdr:nvCxnSpPr>
      <xdr:spPr>
        <a:xfrm flipV="1">
          <a:off x="2908300" y="131318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164465</xdr:rowOff>
    </xdr:from>
    <xdr:to xmlns:xdr="http://schemas.openxmlformats.org/drawingml/2006/spreadsheetDrawing">
      <xdr:col>20</xdr:col>
      <xdr:colOff>38100</xdr:colOff>
      <xdr:row>76</xdr:row>
      <xdr:rowOff>94615</xdr:rowOff>
    </xdr:to>
    <xdr:sp macro="" textlink="">
      <xdr:nvSpPr>
        <xdr:cNvPr id="183" name="フローチャート: 判断 182"/>
        <xdr:cNvSpPr/>
      </xdr:nvSpPr>
      <xdr:spPr>
        <a:xfrm>
          <a:off x="3746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111125</xdr:rowOff>
    </xdr:from>
    <xdr:ext cx="598170" cy="258445"/>
    <xdr:sp macro="" textlink="">
      <xdr:nvSpPr>
        <xdr:cNvPr id="184" name="テキスト ボックス 183"/>
        <xdr:cNvSpPr txBox="1"/>
      </xdr:nvSpPr>
      <xdr:spPr>
        <a:xfrm>
          <a:off x="3497580" y="12798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128905</xdr:rowOff>
    </xdr:from>
    <xdr:to xmlns:xdr="http://schemas.openxmlformats.org/drawingml/2006/spreadsheetDrawing">
      <xdr:col>15</xdr:col>
      <xdr:colOff>50800</xdr:colOff>
      <xdr:row>76</xdr:row>
      <xdr:rowOff>150495</xdr:rowOff>
    </xdr:to>
    <xdr:cxnSp macro="">
      <xdr:nvCxnSpPr>
        <xdr:cNvPr id="185" name="直線コネクタ 184"/>
        <xdr:cNvCxnSpPr/>
      </xdr:nvCxnSpPr>
      <xdr:spPr>
        <a:xfrm flipV="1">
          <a:off x="2019300" y="131591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106045</xdr:rowOff>
    </xdr:from>
    <xdr:to xmlns:xdr="http://schemas.openxmlformats.org/drawingml/2006/spreadsheetDrawing">
      <xdr:col>15</xdr:col>
      <xdr:colOff>101600</xdr:colOff>
      <xdr:row>76</xdr:row>
      <xdr:rowOff>36195</xdr:rowOff>
    </xdr:to>
    <xdr:sp macro="" textlink="">
      <xdr:nvSpPr>
        <xdr:cNvPr id="186" name="フローチャート: 判断 185"/>
        <xdr:cNvSpPr/>
      </xdr:nvSpPr>
      <xdr:spPr>
        <a:xfrm>
          <a:off x="28575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52705</xdr:rowOff>
    </xdr:from>
    <xdr:ext cx="598170" cy="258445"/>
    <xdr:sp macro="" textlink="">
      <xdr:nvSpPr>
        <xdr:cNvPr id="187" name="テキスト ボックス 186"/>
        <xdr:cNvSpPr txBox="1"/>
      </xdr:nvSpPr>
      <xdr:spPr>
        <a:xfrm>
          <a:off x="2608580" y="12740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128270</xdr:rowOff>
    </xdr:from>
    <xdr:to xmlns:xdr="http://schemas.openxmlformats.org/drawingml/2006/spreadsheetDrawing">
      <xdr:col>10</xdr:col>
      <xdr:colOff>114300</xdr:colOff>
      <xdr:row>76</xdr:row>
      <xdr:rowOff>150495</xdr:rowOff>
    </xdr:to>
    <xdr:cxnSp macro="">
      <xdr:nvCxnSpPr>
        <xdr:cNvPr id="188" name="直線コネクタ 187"/>
        <xdr:cNvCxnSpPr/>
      </xdr:nvCxnSpPr>
      <xdr:spPr>
        <a:xfrm>
          <a:off x="1130300" y="131584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139700</xdr:rowOff>
    </xdr:from>
    <xdr:to xmlns:xdr="http://schemas.openxmlformats.org/drawingml/2006/spreadsheetDrawing">
      <xdr:col>10</xdr:col>
      <xdr:colOff>165100</xdr:colOff>
      <xdr:row>76</xdr:row>
      <xdr:rowOff>69850</xdr:rowOff>
    </xdr:to>
    <xdr:sp macro="" textlink="">
      <xdr:nvSpPr>
        <xdr:cNvPr id="189" name="フローチャート: 判断 188"/>
        <xdr:cNvSpPr/>
      </xdr:nvSpPr>
      <xdr:spPr>
        <a:xfrm>
          <a:off x="1968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86360</xdr:rowOff>
    </xdr:from>
    <xdr:ext cx="598170" cy="258445"/>
    <xdr:sp macro="" textlink="">
      <xdr:nvSpPr>
        <xdr:cNvPr id="190" name="テキスト ボックス 189"/>
        <xdr:cNvSpPr txBox="1"/>
      </xdr:nvSpPr>
      <xdr:spPr>
        <a:xfrm>
          <a:off x="1719580" y="12773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15875</xdr:rowOff>
    </xdr:from>
    <xdr:to xmlns:xdr="http://schemas.openxmlformats.org/drawingml/2006/spreadsheetDrawing">
      <xdr:col>6</xdr:col>
      <xdr:colOff>38100</xdr:colOff>
      <xdr:row>76</xdr:row>
      <xdr:rowOff>117475</xdr:rowOff>
    </xdr:to>
    <xdr:sp macro="" textlink="">
      <xdr:nvSpPr>
        <xdr:cNvPr id="191" name="フローチャート: 判断 190"/>
        <xdr:cNvSpPr/>
      </xdr:nvSpPr>
      <xdr:spPr>
        <a:xfrm>
          <a:off x="1079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133985</xdr:rowOff>
    </xdr:from>
    <xdr:ext cx="598170" cy="258445"/>
    <xdr:sp macro="" textlink="">
      <xdr:nvSpPr>
        <xdr:cNvPr id="192" name="テキスト ボックス 191"/>
        <xdr:cNvSpPr txBox="1"/>
      </xdr:nvSpPr>
      <xdr:spPr>
        <a:xfrm>
          <a:off x="830580" y="12821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67310</xdr:rowOff>
    </xdr:from>
    <xdr:to xmlns:xdr="http://schemas.openxmlformats.org/drawingml/2006/spreadsheetDrawing">
      <xdr:col>24</xdr:col>
      <xdr:colOff>114300</xdr:colOff>
      <xdr:row>76</xdr:row>
      <xdr:rowOff>168910</xdr:rowOff>
    </xdr:to>
    <xdr:sp macro="" textlink="">
      <xdr:nvSpPr>
        <xdr:cNvPr id="198" name="楕円 197"/>
        <xdr:cNvSpPr/>
      </xdr:nvSpPr>
      <xdr:spPr>
        <a:xfrm>
          <a:off x="45847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45720</xdr:rowOff>
    </xdr:from>
    <xdr:ext cx="598805" cy="259080"/>
    <xdr:sp macro="" textlink="">
      <xdr:nvSpPr>
        <xdr:cNvPr id="199" name="民生費該当値テキスト"/>
        <xdr:cNvSpPr txBox="1"/>
      </xdr:nvSpPr>
      <xdr:spPr>
        <a:xfrm>
          <a:off x="4686300" y="1307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50800</xdr:rowOff>
    </xdr:from>
    <xdr:to xmlns:xdr="http://schemas.openxmlformats.org/drawingml/2006/spreadsheetDrawing">
      <xdr:col>20</xdr:col>
      <xdr:colOff>38100</xdr:colOff>
      <xdr:row>76</xdr:row>
      <xdr:rowOff>152400</xdr:rowOff>
    </xdr:to>
    <xdr:sp macro="" textlink="">
      <xdr:nvSpPr>
        <xdr:cNvPr id="200" name="楕円 199"/>
        <xdr:cNvSpPr/>
      </xdr:nvSpPr>
      <xdr:spPr>
        <a:xfrm>
          <a:off x="3746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144145</xdr:rowOff>
    </xdr:from>
    <xdr:ext cx="598170" cy="258445"/>
    <xdr:sp macro="" textlink="">
      <xdr:nvSpPr>
        <xdr:cNvPr id="201" name="テキスト ボックス 200"/>
        <xdr:cNvSpPr txBox="1"/>
      </xdr:nvSpPr>
      <xdr:spPr>
        <a:xfrm>
          <a:off x="3497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78105</xdr:rowOff>
    </xdr:from>
    <xdr:to xmlns:xdr="http://schemas.openxmlformats.org/drawingml/2006/spreadsheetDrawing">
      <xdr:col>15</xdr:col>
      <xdr:colOff>101600</xdr:colOff>
      <xdr:row>77</xdr:row>
      <xdr:rowOff>8255</xdr:rowOff>
    </xdr:to>
    <xdr:sp macro="" textlink="">
      <xdr:nvSpPr>
        <xdr:cNvPr id="202" name="楕円 201"/>
        <xdr:cNvSpPr/>
      </xdr:nvSpPr>
      <xdr:spPr>
        <a:xfrm>
          <a:off x="2857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170815</xdr:rowOff>
    </xdr:from>
    <xdr:ext cx="598170" cy="258445"/>
    <xdr:sp macro="" textlink="">
      <xdr:nvSpPr>
        <xdr:cNvPr id="203" name="テキスト ボックス 202"/>
        <xdr:cNvSpPr txBox="1"/>
      </xdr:nvSpPr>
      <xdr:spPr>
        <a:xfrm>
          <a:off x="2608580" y="13201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99695</xdr:rowOff>
    </xdr:from>
    <xdr:to xmlns:xdr="http://schemas.openxmlformats.org/drawingml/2006/spreadsheetDrawing">
      <xdr:col>10</xdr:col>
      <xdr:colOff>165100</xdr:colOff>
      <xdr:row>77</xdr:row>
      <xdr:rowOff>29845</xdr:rowOff>
    </xdr:to>
    <xdr:sp macro="" textlink="">
      <xdr:nvSpPr>
        <xdr:cNvPr id="204" name="楕円 203"/>
        <xdr:cNvSpPr/>
      </xdr:nvSpPr>
      <xdr:spPr>
        <a:xfrm>
          <a:off x="19685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20955</xdr:rowOff>
    </xdr:from>
    <xdr:ext cx="598170" cy="258445"/>
    <xdr:sp macro="" textlink="">
      <xdr:nvSpPr>
        <xdr:cNvPr id="205" name="テキスト ボックス 204"/>
        <xdr:cNvSpPr txBox="1"/>
      </xdr:nvSpPr>
      <xdr:spPr>
        <a:xfrm>
          <a:off x="1719580" y="13222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77470</xdr:rowOff>
    </xdr:from>
    <xdr:to xmlns:xdr="http://schemas.openxmlformats.org/drawingml/2006/spreadsheetDrawing">
      <xdr:col>6</xdr:col>
      <xdr:colOff>38100</xdr:colOff>
      <xdr:row>77</xdr:row>
      <xdr:rowOff>7620</xdr:rowOff>
    </xdr:to>
    <xdr:sp macro="" textlink="">
      <xdr:nvSpPr>
        <xdr:cNvPr id="206" name="楕円 205"/>
        <xdr:cNvSpPr/>
      </xdr:nvSpPr>
      <xdr:spPr>
        <a:xfrm>
          <a:off x="1079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170180</xdr:rowOff>
    </xdr:from>
    <xdr:ext cx="598170" cy="259080"/>
    <xdr:sp macro="" textlink="">
      <xdr:nvSpPr>
        <xdr:cNvPr id="207" name="テキスト ボックス 206"/>
        <xdr:cNvSpPr txBox="1"/>
      </xdr:nvSpPr>
      <xdr:spPr>
        <a:xfrm>
          <a:off x="830580" y="13200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9" name="テキスト ボックス 218"/>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1" name="テキスト ボックス 220"/>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3" name="テキスト ボックス 222"/>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85165" cy="259080"/>
    <xdr:sp macro="" textlink="">
      <xdr:nvSpPr>
        <xdr:cNvPr id="227" name="テキスト ボックス 226"/>
        <xdr:cNvSpPr txBox="1"/>
      </xdr:nvSpPr>
      <xdr:spPr>
        <a:xfrm>
          <a:off x="76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9" name="テキスト ボックス 228"/>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99</xdr:row>
      <xdr:rowOff>2540</xdr:rowOff>
    </xdr:to>
    <xdr:cxnSp macro="">
      <xdr:nvCxnSpPr>
        <xdr:cNvPr id="231" name="直線コネクタ 230"/>
        <xdr:cNvCxnSpPr/>
      </xdr:nvCxnSpPr>
      <xdr:spPr>
        <a:xfrm flipV="1">
          <a:off x="4633595" y="1563941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32" name="衛生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2540</xdr:rowOff>
    </xdr:from>
    <xdr:to xmlns:xdr="http://schemas.openxmlformats.org/drawingml/2006/spreadsheetDrawing">
      <xdr:col>24</xdr:col>
      <xdr:colOff>152400</xdr:colOff>
      <xdr:row>99</xdr:row>
      <xdr:rowOff>2540</xdr:rowOff>
    </xdr:to>
    <xdr:cxnSp macro="">
      <xdr:nvCxnSpPr>
        <xdr:cNvPr id="233" name="直線コネクタ 232"/>
        <xdr:cNvCxnSpPr/>
      </xdr:nvCxnSpPr>
      <xdr:spPr>
        <a:xfrm>
          <a:off x="4546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690245" cy="258445"/>
    <xdr:sp macro="" textlink="">
      <xdr:nvSpPr>
        <xdr:cNvPr id="234" name="衛生費最大値テキスト"/>
        <xdr:cNvSpPr txBox="1"/>
      </xdr:nvSpPr>
      <xdr:spPr>
        <a:xfrm>
          <a:off x="4686300" y="154146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35" name="直線コネクタ 234"/>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154940</xdr:rowOff>
    </xdr:from>
    <xdr:to xmlns:xdr="http://schemas.openxmlformats.org/drawingml/2006/spreadsheetDrawing">
      <xdr:col>24</xdr:col>
      <xdr:colOff>63500</xdr:colOff>
      <xdr:row>98</xdr:row>
      <xdr:rowOff>157480</xdr:rowOff>
    </xdr:to>
    <xdr:cxnSp macro="">
      <xdr:nvCxnSpPr>
        <xdr:cNvPr id="236" name="直線コネクタ 235"/>
        <xdr:cNvCxnSpPr/>
      </xdr:nvCxnSpPr>
      <xdr:spPr>
        <a:xfrm flipV="1">
          <a:off x="3797300" y="169570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70485</xdr:rowOff>
    </xdr:from>
    <xdr:ext cx="534670" cy="259080"/>
    <xdr:sp macro="" textlink="">
      <xdr:nvSpPr>
        <xdr:cNvPr id="237" name="衛生費平均値テキスト"/>
        <xdr:cNvSpPr txBox="1"/>
      </xdr:nvSpPr>
      <xdr:spPr>
        <a:xfrm>
          <a:off x="4686300" y="16701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47625</xdr:rowOff>
    </xdr:from>
    <xdr:to xmlns:xdr="http://schemas.openxmlformats.org/drawingml/2006/spreadsheetDrawing">
      <xdr:col>24</xdr:col>
      <xdr:colOff>114300</xdr:colOff>
      <xdr:row>98</xdr:row>
      <xdr:rowOff>149225</xdr:rowOff>
    </xdr:to>
    <xdr:sp macro="" textlink="">
      <xdr:nvSpPr>
        <xdr:cNvPr id="238" name="フローチャート: 判断 237"/>
        <xdr:cNvSpPr/>
      </xdr:nvSpPr>
      <xdr:spPr>
        <a:xfrm>
          <a:off x="4584700" y="168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146685</xdr:rowOff>
    </xdr:from>
    <xdr:to xmlns:xdr="http://schemas.openxmlformats.org/drawingml/2006/spreadsheetDrawing">
      <xdr:col>19</xdr:col>
      <xdr:colOff>177800</xdr:colOff>
      <xdr:row>98</xdr:row>
      <xdr:rowOff>157480</xdr:rowOff>
    </xdr:to>
    <xdr:cxnSp macro="">
      <xdr:nvCxnSpPr>
        <xdr:cNvPr id="239" name="直線コネクタ 238"/>
        <xdr:cNvCxnSpPr/>
      </xdr:nvCxnSpPr>
      <xdr:spPr>
        <a:xfrm>
          <a:off x="2908300" y="169487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58420</xdr:rowOff>
    </xdr:from>
    <xdr:to xmlns:xdr="http://schemas.openxmlformats.org/drawingml/2006/spreadsheetDrawing">
      <xdr:col>20</xdr:col>
      <xdr:colOff>38100</xdr:colOff>
      <xdr:row>98</xdr:row>
      <xdr:rowOff>160020</xdr:rowOff>
    </xdr:to>
    <xdr:sp macro="" textlink="">
      <xdr:nvSpPr>
        <xdr:cNvPr id="240" name="フローチャート: 判断 239"/>
        <xdr:cNvSpPr/>
      </xdr:nvSpPr>
      <xdr:spPr>
        <a:xfrm>
          <a:off x="3746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5080</xdr:rowOff>
    </xdr:from>
    <xdr:ext cx="534035" cy="259080"/>
    <xdr:sp macro="" textlink="">
      <xdr:nvSpPr>
        <xdr:cNvPr id="241" name="テキスト ボックス 240"/>
        <xdr:cNvSpPr txBox="1"/>
      </xdr:nvSpPr>
      <xdr:spPr>
        <a:xfrm>
          <a:off x="35299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146685</xdr:rowOff>
    </xdr:from>
    <xdr:to xmlns:xdr="http://schemas.openxmlformats.org/drawingml/2006/spreadsheetDrawing">
      <xdr:col>15</xdr:col>
      <xdr:colOff>50800</xdr:colOff>
      <xdr:row>98</xdr:row>
      <xdr:rowOff>166370</xdr:rowOff>
    </xdr:to>
    <xdr:cxnSp macro="">
      <xdr:nvCxnSpPr>
        <xdr:cNvPr id="242" name="直線コネクタ 241"/>
        <xdr:cNvCxnSpPr/>
      </xdr:nvCxnSpPr>
      <xdr:spPr>
        <a:xfrm flipV="1">
          <a:off x="2019300" y="169487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58420</xdr:rowOff>
    </xdr:from>
    <xdr:to xmlns:xdr="http://schemas.openxmlformats.org/drawingml/2006/spreadsheetDrawing">
      <xdr:col>15</xdr:col>
      <xdr:colOff>101600</xdr:colOff>
      <xdr:row>98</xdr:row>
      <xdr:rowOff>160020</xdr:rowOff>
    </xdr:to>
    <xdr:sp macro="" textlink="">
      <xdr:nvSpPr>
        <xdr:cNvPr id="243" name="フローチャート: 判断 242"/>
        <xdr:cNvSpPr/>
      </xdr:nvSpPr>
      <xdr:spPr>
        <a:xfrm>
          <a:off x="2857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5080</xdr:rowOff>
    </xdr:from>
    <xdr:ext cx="534035" cy="259080"/>
    <xdr:sp macro="" textlink="">
      <xdr:nvSpPr>
        <xdr:cNvPr id="244" name="テキスト ボックス 243"/>
        <xdr:cNvSpPr txBox="1"/>
      </xdr:nvSpPr>
      <xdr:spPr>
        <a:xfrm>
          <a:off x="26409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156210</xdr:rowOff>
    </xdr:from>
    <xdr:to xmlns:xdr="http://schemas.openxmlformats.org/drawingml/2006/spreadsheetDrawing">
      <xdr:col>10</xdr:col>
      <xdr:colOff>114300</xdr:colOff>
      <xdr:row>98</xdr:row>
      <xdr:rowOff>166370</xdr:rowOff>
    </xdr:to>
    <xdr:cxnSp macro="">
      <xdr:nvCxnSpPr>
        <xdr:cNvPr id="245" name="直線コネクタ 244"/>
        <xdr:cNvCxnSpPr/>
      </xdr:nvCxnSpPr>
      <xdr:spPr>
        <a:xfrm>
          <a:off x="1130300" y="169583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55880</xdr:rowOff>
    </xdr:from>
    <xdr:to xmlns:xdr="http://schemas.openxmlformats.org/drawingml/2006/spreadsheetDrawing">
      <xdr:col>10</xdr:col>
      <xdr:colOff>165100</xdr:colOff>
      <xdr:row>98</xdr:row>
      <xdr:rowOff>157480</xdr:rowOff>
    </xdr:to>
    <xdr:sp macro="" textlink="">
      <xdr:nvSpPr>
        <xdr:cNvPr id="246" name="フローチャート: 判断 245"/>
        <xdr:cNvSpPr/>
      </xdr:nvSpPr>
      <xdr:spPr>
        <a:xfrm>
          <a:off x="19685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2540</xdr:rowOff>
    </xdr:from>
    <xdr:ext cx="534035" cy="259080"/>
    <xdr:sp macro="" textlink="">
      <xdr:nvSpPr>
        <xdr:cNvPr id="247" name="テキスト ボックス 246"/>
        <xdr:cNvSpPr txBox="1"/>
      </xdr:nvSpPr>
      <xdr:spPr>
        <a:xfrm>
          <a:off x="1751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58420</xdr:rowOff>
    </xdr:from>
    <xdr:to xmlns:xdr="http://schemas.openxmlformats.org/drawingml/2006/spreadsheetDrawing">
      <xdr:col>6</xdr:col>
      <xdr:colOff>38100</xdr:colOff>
      <xdr:row>98</xdr:row>
      <xdr:rowOff>160020</xdr:rowOff>
    </xdr:to>
    <xdr:sp macro="" textlink="">
      <xdr:nvSpPr>
        <xdr:cNvPr id="248" name="フローチャート: 判断 247"/>
        <xdr:cNvSpPr/>
      </xdr:nvSpPr>
      <xdr:spPr>
        <a:xfrm>
          <a:off x="1079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5080</xdr:rowOff>
    </xdr:from>
    <xdr:ext cx="534035" cy="259080"/>
    <xdr:sp macro="" textlink="">
      <xdr:nvSpPr>
        <xdr:cNvPr id="249" name="テキスト ボックス 248"/>
        <xdr:cNvSpPr txBox="1"/>
      </xdr:nvSpPr>
      <xdr:spPr>
        <a:xfrm>
          <a:off x="8629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103505</xdr:rowOff>
    </xdr:from>
    <xdr:to xmlns:xdr="http://schemas.openxmlformats.org/drawingml/2006/spreadsheetDrawing">
      <xdr:col>24</xdr:col>
      <xdr:colOff>114300</xdr:colOff>
      <xdr:row>99</xdr:row>
      <xdr:rowOff>33655</xdr:rowOff>
    </xdr:to>
    <xdr:sp macro="" textlink="">
      <xdr:nvSpPr>
        <xdr:cNvPr id="255" name="楕円 254"/>
        <xdr:cNvSpPr/>
      </xdr:nvSpPr>
      <xdr:spPr>
        <a:xfrm>
          <a:off x="45847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26035</xdr:rowOff>
    </xdr:from>
    <xdr:ext cx="534670" cy="259080"/>
    <xdr:sp macro="" textlink="">
      <xdr:nvSpPr>
        <xdr:cNvPr id="256" name="衛生費該当値テキスト"/>
        <xdr:cNvSpPr txBox="1"/>
      </xdr:nvSpPr>
      <xdr:spPr>
        <a:xfrm>
          <a:off x="4686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106680</xdr:rowOff>
    </xdr:from>
    <xdr:to xmlns:xdr="http://schemas.openxmlformats.org/drawingml/2006/spreadsheetDrawing">
      <xdr:col>20</xdr:col>
      <xdr:colOff>38100</xdr:colOff>
      <xdr:row>99</xdr:row>
      <xdr:rowOff>36830</xdr:rowOff>
    </xdr:to>
    <xdr:sp macro="" textlink="">
      <xdr:nvSpPr>
        <xdr:cNvPr id="257" name="楕円 256"/>
        <xdr:cNvSpPr/>
      </xdr:nvSpPr>
      <xdr:spPr>
        <a:xfrm>
          <a:off x="3746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27940</xdr:rowOff>
    </xdr:from>
    <xdr:ext cx="534035" cy="259080"/>
    <xdr:sp macro="" textlink="">
      <xdr:nvSpPr>
        <xdr:cNvPr id="258" name="テキスト ボックス 257"/>
        <xdr:cNvSpPr txBox="1"/>
      </xdr:nvSpPr>
      <xdr:spPr>
        <a:xfrm>
          <a:off x="3529965" y="17001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95885</xdr:rowOff>
    </xdr:from>
    <xdr:to xmlns:xdr="http://schemas.openxmlformats.org/drawingml/2006/spreadsheetDrawing">
      <xdr:col>15</xdr:col>
      <xdr:colOff>101600</xdr:colOff>
      <xdr:row>99</xdr:row>
      <xdr:rowOff>26035</xdr:rowOff>
    </xdr:to>
    <xdr:sp macro="" textlink="">
      <xdr:nvSpPr>
        <xdr:cNvPr id="259" name="楕円 258"/>
        <xdr:cNvSpPr/>
      </xdr:nvSpPr>
      <xdr:spPr>
        <a:xfrm>
          <a:off x="2857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17780</xdr:rowOff>
    </xdr:from>
    <xdr:ext cx="534035" cy="258445"/>
    <xdr:sp macro="" textlink="">
      <xdr:nvSpPr>
        <xdr:cNvPr id="260" name="テキスト ボックス 259"/>
        <xdr:cNvSpPr txBox="1"/>
      </xdr:nvSpPr>
      <xdr:spPr>
        <a:xfrm>
          <a:off x="2640965" y="16991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115570</xdr:rowOff>
    </xdr:from>
    <xdr:to xmlns:xdr="http://schemas.openxmlformats.org/drawingml/2006/spreadsheetDrawing">
      <xdr:col>10</xdr:col>
      <xdr:colOff>165100</xdr:colOff>
      <xdr:row>99</xdr:row>
      <xdr:rowOff>45720</xdr:rowOff>
    </xdr:to>
    <xdr:sp macro="" textlink="">
      <xdr:nvSpPr>
        <xdr:cNvPr id="261" name="楕円 260"/>
        <xdr:cNvSpPr/>
      </xdr:nvSpPr>
      <xdr:spPr>
        <a:xfrm>
          <a:off x="1968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36830</xdr:rowOff>
    </xdr:from>
    <xdr:ext cx="534035" cy="259080"/>
    <xdr:sp macro="" textlink="">
      <xdr:nvSpPr>
        <xdr:cNvPr id="262" name="テキスト ボックス 261"/>
        <xdr:cNvSpPr txBox="1"/>
      </xdr:nvSpPr>
      <xdr:spPr>
        <a:xfrm>
          <a:off x="1751965" y="17010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105410</xdr:rowOff>
    </xdr:from>
    <xdr:to xmlns:xdr="http://schemas.openxmlformats.org/drawingml/2006/spreadsheetDrawing">
      <xdr:col>6</xdr:col>
      <xdr:colOff>38100</xdr:colOff>
      <xdr:row>99</xdr:row>
      <xdr:rowOff>35560</xdr:rowOff>
    </xdr:to>
    <xdr:sp macro="" textlink="">
      <xdr:nvSpPr>
        <xdr:cNvPr id="263" name="楕円 262"/>
        <xdr:cNvSpPr/>
      </xdr:nvSpPr>
      <xdr:spPr>
        <a:xfrm>
          <a:off x="1079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27305</xdr:rowOff>
    </xdr:from>
    <xdr:ext cx="534035" cy="259080"/>
    <xdr:sp macro="" textlink="">
      <xdr:nvSpPr>
        <xdr:cNvPr id="264" name="テキスト ボックス 263"/>
        <xdr:cNvSpPr txBox="1"/>
      </xdr:nvSpPr>
      <xdr:spPr>
        <a:xfrm>
          <a:off x="862965" y="17000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114935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42988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61595</xdr:rowOff>
    </xdr:from>
    <xdr:ext cx="534670" cy="259080"/>
    <xdr:sp macro="" textlink="">
      <xdr:nvSpPr>
        <xdr:cNvPr id="291" name="労働費最大値テキスト"/>
        <xdr:cNvSpPr txBox="1"/>
      </xdr:nvSpPr>
      <xdr:spPr>
        <a:xfrm>
          <a:off x="10528300" y="520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114935</xdr:rowOff>
    </xdr:from>
    <xdr:to xmlns:xdr="http://schemas.openxmlformats.org/drawingml/2006/spreadsheetDrawing">
      <xdr:col>55</xdr:col>
      <xdr:colOff>88900</xdr:colOff>
      <xdr:row>31</xdr:row>
      <xdr:rowOff>114935</xdr:rowOff>
    </xdr:to>
    <xdr:cxnSp macro="">
      <xdr:nvCxnSpPr>
        <xdr:cNvPr id="292" name="直線コネクタ 291"/>
        <xdr:cNvCxnSpPr/>
      </xdr:nvCxnSpPr>
      <xdr:spPr>
        <a:xfrm>
          <a:off x="10388600" y="542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469900" cy="258445"/>
    <xdr:sp macro="" textlink="">
      <xdr:nvSpPr>
        <xdr:cNvPr id="294" name="労働費平均値テキスト"/>
        <xdr:cNvSpPr txBox="1"/>
      </xdr:nvSpPr>
      <xdr:spPr>
        <a:xfrm>
          <a:off x="10528300" y="639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31750</xdr:rowOff>
    </xdr:from>
    <xdr:to xmlns:xdr="http://schemas.openxmlformats.org/drawingml/2006/spreadsheetDrawing">
      <xdr:col>55</xdr:col>
      <xdr:colOff>50800</xdr:colOff>
      <xdr:row>38</xdr:row>
      <xdr:rowOff>133350</xdr:rowOff>
    </xdr:to>
    <xdr:sp macro="" textlink="">
      <xdr:nvSpPr>
        <xdr:cNvPr id="295" name="フローチャート: 判断 294"/>
        <xdr:cNvSpPr/>
      </xdr:nvSpPr>
      <xdr:spPr>
        <a:xfrm>
          <a:off x="10426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33020</xdr:rowOff>
    </xdr:from>
    <xdr:to xmlns:xdr="http://schemas.openxmlformats.org/drawingml/2006/spreadsheetDrawing">
      <xdr:col>50</xdr:col>
      <xdr:colOff>165100</xdr:colOff>
      <xdr:row>38</xdr:row>
      <xdr:rowOff>134620</xdr:rowOff>
    </xdr:to>
    <xdr:sp macro="" textlink="">
      <xdr:nvSpPr>
        <xdr:cNvPr id="297" name="フローチャート: 判断 296"/>
        <xdr:cNvSpPr/>
      </xdr:nvSpPr>
      <xdr:spPr>
        <a:xfrm>
          <a:off x="9588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151130</xdr:rowOff>
    </xdr:from>
    <xdr:ext cx="469265" cy="259080"/>
    <xdr:sp macro="" textlink="">
      <xdr:nvSpPr>
        <xdr:cNvPr id="298" name="テキスト ボックス 297"/>
        <xdr:cNvSpPr txBox="1"/>
      </xdr:nvSpPr>
      <xdr:spPr>
        <a:xfrm>
          <a:off x="9404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3810</xdr:rowOff>
    </xdr:from>
    <xdr:to xmlns:xdr="http://schemas.openxmlformats.org/drawingml/2006/spreadsheetDrawing">
      <xdr:col>46</xdr:col>
      <xdr:colOff>38100</xdr:colOff>
      <xdr:row>38</xdr:row>
      <xdr:rowOff>105410</xdr:rowOff>
    </xdr:to>
    <xdr:sp macro="" textlink="">
      <xdr:nvSpPr>
        <xdr:cNvPr id="300" name="フローチャート: 判断 299"/>
        <xdr:cNvSpPr/>
      </xdr:nvSpPr>
      <xdr:spPr>
        <a:xfrm>
          <a:off x="8699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121920</xdr:rowOff>
    </xdr:from>
    <xdr:ext cx="469265" cy="258445"/>
    <xdr:sp macro="" textlink="">
      <xdr:nvSpPr>
        <xdr:cNvPr id="301" name="テキスト ボックス 300"/>
        <xdr:cNvSpPr txBox="1"/>
      </xdr:nvSpPr>
      <xdr:spPr>
        <a:xfrm>
          <a:off x="8515350" y="6294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123825</xdr:rowOff>
    </xdr:from>
    <xdr:to xmlns:xdr="http://schemas.openxmlformats.org/drawingml/2006/spreadsheetDrawing">
      <xdr:col>41</xdr:col>
      <xdr:colOff>50800</xdr:colOff>
      <xdr:row>39</xdr:row>
      <xdr:rowOff>44450</xdr:rowOff>
    </xdr:to>
    <xdr:cxnSp macro="">
      <xdr:nvCxnSpPr>
        <xdr:cNvPr id="302" name="直線コネクタ 301"/>
        <xdr:cNvCxnSpPr/>
      </xdr:nvCxnSpPr>
      <xdr:spPr>
        <a:xfrm>
          <a:off x="6972300" y="6467475"/>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140970</xdr:rowOff>
    </xdr:from>
    <xdr:to xmlns:xdr="http://schemas.openxmlformats.org/drawingml/2006/spreadsheetDrawing">
      <xdr:col>41</xdr:col>
      <xdr:colOff>101600</xdr:colOff>
      <xdr:row>38</xdr:row>
      <xdr:rowOff>71120</xdr:rowOff>
    </xdr:to>
    <xdr:sp macro="" textlink="">
      <xdr:nvSpPr>
        <xdr:cNvPr id="303" name="フローチャート: 判断 302"/>
        <xdr:cNvSpPr/>
      </xdr:nvSpPr>
      <xdr:spPr>
        <a:xfrm>
          <a:off x="7810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87630</xdr:rowOff>
    </xdr:from>
    <xdr:ext cx="469265" cy="258445"/>
    <xdr:sp macro="" textlink="">
      <xdr:nvSpPr>
        <xdr:cNvPr id="304" name="テキスト ボックス 303"/>
        <xdr:cNvSpPr txBox="1"/>
      </xdr:nvSpPr>
      <xdr:spPr>
        <a:xfrm>
          <a:off x="7626350" y="6259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3810</xdr:rowOff>
    </xdr:from>
    <xdr:to xmlns:xdr="http://schemas.openxmlformats.org/drawingml/2006/spreadsheetDrawing">
      <xdr:col>36</xdr:col>
      <xdr:colOff>165100</xdr:colOff>
      <xdr:row>37</xdr:row>
      <xdr:rowOff>105410</xdr:rowOff>
    </xdr:to>
    <xdr:sp macro="" textlink="">
      <xdr:nvSpPr>
        <xdr:cNvPr id="305" name="フローチャート: 判断 304"/>
        <xdr:cNvSpPr/>
      </xdr:nvSpPr>
      <xdr:spPr>
        <a:xfrm>
          <a:off x="6921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121920</xdr:rowOff>
    </xdr:from>
    <xdr:ext cx="469265" cy="258445"/>
    <xdr:sp macro="" textlink="">
      <xdr:nvSpPr>
        <xdr:cNvPr id="306" name="テキスト ボックス 305"/>
        <xdr:cNvSpPr txBox="1"/>
      </xdr:nvSpPr>
      <xdr:spPr>
        <a:xfrm>
          <a:off x="6737350" y="6122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5" name="テキスト ボックス 314"/>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7" name="テキスト ボックス 316"/>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9" name="テキスト ボックス 318"/>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73025</xdr:rowOff>
    </xdr:from>
    <xdr:to xmlns:xdr="http://schemas.openxmlformats.org/drawingml/2006/spreadsheetDrawing">
      <xdr:col>36</xdr:col>
      <xdr:colOff>165100</xdr:colOff>
      <xdr:row>38</xdr:row>
      <xdr:rowOff>3175</xdr:rowOff>
    </xdr:to>
    <xdr:sp macro="" textlink="">
      <xdr:nvSpPr>
        <xdr:cNvPr id="320" name="楕円 319"/>
        <xdr:cNvSpPr/>
      </xdr:nvSpPr>
      <xdr:spPr>
        <a:xfrm>
          <a:off x="692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166370</xdr:rowOff>
    </xdr:from>
    <xdr:ext cx="469265" cy="258445"/>
    <xdr:sp macro="" textlink="">
      <xdr:nvSpPr>
        <xdr:cNvPr id="321" name="テキスト ボックス 320"/>
        <xdr:cNvSpPr txBox="1"/>
      </xdr:nvSpPr>
      <xdr:spPr>
        <a:xfrm>
          <a:off x="6737350" y="651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33" name="テキスト ボックス 332"/>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5" name="テキスト ボックス 334"/>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7" name="テキスト ボックス 336"/>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41275</xdr:rowOff>
    </xdr:from>
    <xdr:to xmlns:xdr="http://schemas.openxmlformats.org/drawingml/2006/spreadsheetDrawing">
      <xdr:col>54</xdr:col>
      <xdr:colOff>189865</xdr:colOff>
      <xdr:row>58</xdr:row>
      <xdr:rowOff>19050</xdr:rowOff>
    </xdr:to>
    <xdr:cxnSp macro="">
      <xdr:nvCxnSpPr>
        <xdr:cNvPr id="341" name="直線コネクタ 340"/>
        <xdr:cNvCxnSpPr/>
      </xdr:nvCxnSpPr>
      <xdr:spPr>
        <a:xfrm flipV="1">
          <a:off x="10475595" y="878522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534670" cy="259080"/>
    <xdr:sp macro="" textlink="">
      <xdr:nvSpPr>
        <xdr:cNvPr id="342" name="農林水産業費最小値テキスト"/>
        <xdr:cNvSpPr txBox="1"/>
      </xdr:nvSpPr>
      <xdr:spPr>
        <a:xfrm>
          <a:off x="10528300" y="996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3" name="直線コネクタ 342"/>
        <xdr:cNvCxnSpPr/>
      </xdr:nvCxnSpPr>
      <xdr:spPr>
        <a:xfrm>
          <a:off x="10388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159385</xdr:rowOff>
    </xdr:from>
    <xdr:ext cx="690245" cy="258445"/>
    <xdr:sp macro="" textlink="">
      <xdr:nvSpPr>
        <xdr:cNvPr id="344" name="農林水産業費最大値テキスト"/>
        <xdr:cNvSpPr txBox="1"/>
      </xdr:nvSpPr>
      <xdr:spPr>
        <a:xfrm>
          <a:off x="10528300" y="85604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2,072,050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41275</xdr:rowOff>
    </xdr:from>
    <xdr:to xmlns:xdr="http://schemas.openxmlformats.org/drawingml/2006/spreadsheetDrawing">
      <xdr:col>55</xdr:col>
      <xdr:colOff>88900</xdr:colOff>
      <xdr:row>51</xdr:row>
      <xdr:rowOff>41275</xdr:rowOff>
    </xdr:to>
    <xdr:cxnSp macro="">
      <xdr:nvCxnSpPr>
        <xdr:cNvPr id="345" name="直線コネクタ 344"/>
        <xdr:cNvCxnSpPr/>
      </xdr:nvCxnSpPr>
      <xdr:spPr>
        <a:xfrm>
          <a:off x="10388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156845</xdr:rowOff>
    </xdr:from>
    <xdr:to xmlns:xdr="http://schemas.openxmlformats.org/drawingml/2006/spreadsheetDrawing">
      <xdr:col>55</xdr:col>
      <xdr:colOff>0</xdr:colOff>
      <xdr:row>57</xdr:row>
      <xdr:rowOff>165100</xdr:rowOff>
    </xdr:to>
    <xdr:cxnSp macro="">
      <xdr:nvCxnSpPr>
        <xdr:cNvPr id="346" name="直線コネクタ 345"/>
        <xdr:cNvCxnSpPr/>
      </xdr:nvCxnSpPr>
      <xdr:spPr>
        <a:xfrm flipV="1">
          <a:off x="9639300" y="99294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100965</xdr:rowOff>
    </xdr:from>
    <xdr:ext cx="598805" cy="258445"/>
    <xdr:sp macro="" textlink="">
      <xdr:nvSpPr>
        <xdr:cNvPr id="347" name="農林水産業費平均値テキスト"/>
        <xdr:cNvSpPr txBox="1"/>
      </xdr:nvSpPr>
      <xdr:spPr>
        <a:xfrm>
          <a:off x="10528300" y="97021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78105</xdr:rowOff>
    </xdr:from>
    <xdr:to xmlns:xdr="http://schemas.openxmlformats.org/drawingml/2006/spreadsheetDrawing">
      <xdr:col>55</xdr:col>
      <xdr:colOff>50800</xdr:colOff>
      <xdr:row>58</xdr:row>
      <xdr:rowOff>8255</xdr:rowOff>
    </xdr:to>
    <xdr:sp macro="" textlink="">
      <xdr:nvSpPr>
        <xdr:cNvPr id="348" name="フローチャート: 判断 347"/>
        <xdr:cNvSpPr/>
      </xdr:nvSpPr>
      <xdr:spPr>
        <a:xfrm>
          <a:off x="104267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151765</xdr:rowOff>
    </xdr:from>
    <xdr:to xmlns:xdr="http://schemas.openxmlformats.org/drawingml/2006/spreadsheetDrawing">
      <xdr:col>50</xdr:col>
      <xdr:colOff>114300</xdr:colOff>
      <xdr:row>57</xdr:row>
      <xdr:rowOff>165100</xdr:rowOff>
    </xdr:to>
    <xdr:cxnSp macro="">
      <xdr:nvCxnSpPr>
        <xdr:cNvPr id="349" name="直線コネクタ 348"/>
        <xdr:cNvCxnSpPr/>
      </xdr:nvCxnSpPr>
      <xdr:spPr>
        <a:xfrm>
          <a:off x="8750300" y="99244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50" name="フローチャート: 判断 349"/>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31750</xdr:rowOff>
    </xdr:from>
    <xdr:ext cx="598170" cy="258445"/>
    <xdr:sp macro="" textlink="">
      <xdr:nvSpPr>
        <xdr:cNvPr id="351" name="テキスト ボックス 350"/>
        <xdr:cNvSpPr txBox="1"/>
      </xdr:nvSpPr>
      <xdr:spPr>
        <a:xfrm>
          <a:off x="9339580" y="9632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151765</xdr:rowOff>
    </xdr:from>
    <xdr:to xmlns:xdr="http://schemas.openxmlformats.org/drawingml/2006/spreadsheetDrawing">
      <xdr:col>45</xdr:col>
      <xdr:colOff>177800</xdr:colOff>
      <xdr:row>57</xdr:row>
      <xdr:rowOff>155575</xdr:rowOff>
    </xdr:to>
    <xdr:cxnSp macro="">
      <xdr:nvCxnSpPr>
        <xdr:cNvPr id="352" name="直線コネクタ 351"/>
        <xdr:cNvCxnSpPr/>
      </xdr:nvCxnSpPr>
      <xdr:spPr>
        <a:xfrm flipV="1">
          <a:off x="7861300" y="99244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83820</xdr:rowOff>
    </xdr:from>
    <xdr:to xmlns:xdr="http://schemas.openxmlformats.org/drawingml/2006/spreadsheetDrawing">
      <xdr:col>46</xdr:col>
      <xdr:colOff>38100</xdr:colOff>
      <xdr:row>58</xdr:row>
      <xdr:rowOff>13970</xdr:rowOff>
    </xdr:to>
    <xdr:sp macro="" textlink="">
      <xdr:nvSpPr>
        <xdr:cNvPr id="353" name="フローチャート: 判断 352"/>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30480</xdr:rowOff>
    </xdr:from>
    <xdr:ext cx="598170" cy="258445"/>
    <xdr:sp macro="" textlink="">
      <xdr:nvSpPr>
        <xdr:cNvPr id="354" name="テキスト ボックス 353"/>
        <xdr:cNvSpPr txBox="1"/>
      </xdr:nvSpPr>
      <xdr:spPr>
        <a:xfrm>
          <a:off x="8450580" y="9631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155575</xdr:rowOff>
    </xdr:from>
    <xdr:to xmlns:xdr="http://schemas.openxmlformats.org/drawingml/2006/spreadsheetDrawing">
      <xdr:col>41</xdr:col>
      <xdr:colOff>50800</xdr:colOff>
      <xdr:row>57</xdr:row>
      <xdr:rowOff>161925</xdr:rowOff>
    </xdr:to>
    <xdr:cxnSp macro="">
      <xdr:nvCxnSpPr>
        <xdr:cNvPr id="355" name="直線コネクタ 354"/>
        <xdr:cNvCxnSpPr/>
      </xdr:nvCxnSpPr>
      <xdr:spPr>
        <a:xfrm flipV="1">
          <a:off x="6972300" y="99282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87630</xdr:rowOff>
    </xdr:from>
    <xdr:to xmlns:xdr="http://schemas.openxmlformats.org/drawingml/2006/spreadsheetDrawing">
      <xdr:col>41</xdr:col>
      <xdr:colOff>101600</xdr:colOff>
      <xdr:row>58</xdr:row>
      <xdr:rowOff>17780</xdr:rowOff>
    </xdr:to>
    <xdr:sp macro="" textlink="">
      <xdr:nvSpPr>
        <xdr:cNvPr id="356" name="フローチャート: 判断 355"/>
        <xdr:cNvSpPr/>
      </xdr:nvSpPr>
      <xdr:spPr>
        <a:xfrm>
          <a:off x="7810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34290</xdr:rowOff>
    </xdr:from>
    <xdr:ext cx="598170" cy="259080"/>
    <xdr:sp macro="" textlink="">
      <xdr:nvSpPr>
        <xdr:cNvPr id="357" name="テキスト ボックス 356"/>
        <xdr:cNvSpPr txBox="1"/>
      </xdr:nvSpPr>
      <xdr:spPr>
        <a:xfrm>
          <a:off x="7561580" y="9635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88265</xdr:rowOff>
    </xdr:from>
    <xdr:to xmlns:xdr="http://schemas.openxmlformats.org/drawingml/2006/spreadsheetDrawing">
      <xdr:col>36</xdr:col>
      <xdr:colOff>165100</xdr:colOff>
      <xdr:row>58</xdr:row>
      <xdr:rowOff>18415</xdr:rowOff>
    </xdr:to>
    <xdr:sp macro="" textlink="">
      <xdr:nvSpPr>
        <xdr:cNvPr id="358" name="フローチャート: 判断 357"/>
        <xdr:cNvSpPr/>
      </xdr:nvSpPr>
      <xdr:spPr>
        <a:xfrm>
          <a:off x="6921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34925</xdr:rowOff>
    </xdr:from>
    <xdr:ext cx="598170" cy="259080"/>
    <xdr:sp macro="" textlink="">
      <xdr:nvSpPr>
        <xdr:cNvPr id="359" name="テキスト ボックス 358"/>
        <xdr:cNvSpPr txBox="1"/>
      </xdr:nvSpPr>
      <xdr:spPr>
        <a:xfrm>
          <a:off x="6672580" y="9636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106045</xdr:rowOff>
    </xdr:from>
    <xdr:to xmlns:xdr="http://schemas.openxmlformats.org/drawingml/2006/spreadsheetDrawing">
      <xdr:col>55</xdr:col>
      <xdr:colOff>50800</xdr:colOff>
      <xdr:row>58</xdr:row>
      <xdr:rowOff>36195</xdr:rowOff>
    </xdr:to>
    <xdr:sp macro="" textlink="">
      <xdr:nvSpPr>
        <xdr:cNvPr id="365" name="楕円 364"/>
        <xdr:cNvSpPr/>
      </xdr:nvSpPr>
      <xdr:spPr>
        <a:xfrm>
          <a:off x="104267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56515</xdr:rowOff>
    </xdr:from>
    <xdr:ext cx="534670" cy="258445"/>
    <xdr:sp macro="" textlink="">
      <xdr:nvSpPr>
        <xdr:cNvPr id="366" name="農林水産業費該当値テキスト"/>
        <xdr:cNvSpPr txBox="1"/>
      </xdr:nvSpPr>
      <xdr:spPr>
        <a:xfrm>
          <a:off x="10528300" y="9829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114300</xdr:rowOff>
    </xdr:from>
    <xdr:to xmlns:xdr="http://schemas.openxmlformats.org/drawingml/2006/spreadsheetDrawing">
      <xdr:col>50</xdr:col>
      <xdr:colOff>165100</xdr:colOff>
      <xdr:row>58</xdr:row>
      <xdr:rowOff>44450</xdr:rowOff>
    </xdr:to>
    <xdr:sp macro="" textlink="">
      <xdr:nvSpPr>
        <xdr:cNvPr id="367" name="楕円 366"/>
        <xdr:cNvSpPr/>
      </xdr:nvSpPr>
      <xdr:spPr>
        <a:xfrm>
          <a:off x="9588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35560</xdr:rowOff>
    </xdr:from>
    <xdr:ext cx="534035" cy="259080"/>
    <xdr:sp macro="" textlink="">
      <xdr:nvSpPr>
        <xdr:cNvPr id="368" name="テキスト ボックス 367"/>
        <xdr:cNvSpPr txBox="1"/>
      </xdr:nvSpPr>
      <xdr:spPr>
        <a:xfrm>
          <a:off x="9371965" y="9979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100965</xdr:rowOff>
    </xdr:from>
    <xdr:to xmlns:xdr="http://schemas.openxmlformats.org/drawingml/2006/spreadsheetDrawing">
      <xdr:col>46</xdr:col>
      <xdr:colOff>38100</xdr:colOff>
      <xdr:row>58</xdr:row>
      <xdr:rowOff>31115</xdr:rowOff>
    </xdr:to>
    <xdr:sp macro="" textlink="">
      <xdr:nvSpPr>
        <xdr:cNvPr id="369" name="楕円 368"/>
        <xdr:cNvSpPr/>
      </xdr:nvSpPr>
      <xdr:spPr>
        <a:xfrm>
          <a:off x="8699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22225</xdr:rowOff>
    </xdr:from>
    <xdr:ext cx="534035" cy="258445"/>
    <xdr:sp macro="" textlink="">
      <xdr:nvSpPr>
        <xdr:cNvPr id="370" name="テキスト ボックス 369"/>
        <xdr:cNvSpPr txBox="1"/>
      </xdr:nvSpPr>
      <xdr:spPr>
        <a:xfrm>
          <a:off x="8482965"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104775</xdr:rowOff>
    </xdr:from>
    <xdr:to xmlns:xdr="http://schemas.openxmlformats.org/drawingml/2006/spreadsheetDrawing">
      <xdr:col>41</xdr:col>
      <xdr:colOff>101600</xdr:colOff>
      <xdr:row>58</xdr:row>
      <xdr:rowOff>34925</xdr:rowOff>
    </xdr:to>
    <xdr:sp macro="" textlink="">
      <xdr:nvSpPr>
        <xdr:cNvPr id="371" name="楕円 370"/>
        <xdr:cNvSpPr/>
      </xdr:nvSpPr>
      <xdr:spPr>
        <a:xfrm>
          <a:off x="7810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26035</xdr:rowOff>
    </xdr:from>
    <xdr:ext cx="534035" cy="259080"/>
    <xdr:sp macro="" textlink="">
      <xdr:nvSpPr>
        <xdr:cNvPr id="372" name="テキスト ボックス 371"/>
        <xdr:cNvSpPr txBox="1"/>
      </xdr:nvSpPr>
      <xdr:spPr>
        <a:xfrm>
          <a:off x="7593965" y="9970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111125</xdr:rowOff>
    </xdr:from>
    <xdr:to xmlns:xdr="http://schemas.openxmlformats.org/drawingml/2006/spreadsheetDrawing">
      <xdr:col>36</xdr:col>
      <xdr:colOff>165100</xdr:colOff>
      <xdr:row>58</xdr:row>
      <xdr:rowOff>41275</xdr:rowOff>
    </xdr:to>
    <xdr:sp macro="" textlink="">
      <xdr:nvSpPr>
        <xdr:cNvPr id="373" name="楕円 372"/>
        <xdr:cNvSpPr/>
      </xdr:nvSpPr>
      <xdr:spPr>
        <a:xfrm>
          <a:off x="692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32385</xdr:rowOff>
    </xdr:from>
    <xdr:ext cx="534035" cy="258445"/>
    <xdr:sp macro="" textlink="">
      <xdr:nvSpPr>
        <xdr:cNvPr id="374" name="テキスト ボックス 373"/>
        <xdr:cNvSpPr txBox="1"/>
      </xdr:nvSpPr>
      <xdr:spPr>
        <a:xfrm>
          <a:off x="6704965" y="9976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6" name="テキスト ボックス 385"/>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8" name="テキスト ボックス 387"/>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0" name="テキスト ボックス 389"/>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2" name="テキスト ボックス 391"/>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167005</xdr:rowOff>
    </xdr:from>
    <xdr:to xmlns:xdr="http://schemas.openxmlformats.org/drawingml/2006/spreadsheetDrawing">
      <xdr:col>54</xdr:col>
      <xdr:colOff>189865</xdr:colOff>
      <xdr:row>78</xdr:row>
      <xdr:rowOff>134620</xdr:rowOff>
    </xdr:to>
    <xdr:cxnSp macro="">
      <xdr:nvCxnSpPr>
        <xdr:cNvPr id="396" name="直線コネクタ 395"/>
        <xdr:cNvCxnSpPr/>
      </xdr:nvCxnSpPr>
      <xdr:spPr>
        <a:xfrm flipV="1">
          <a:off x="10475595" y="1233995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113665</xdr:rowOff>
    </xdr:from>
    <xdr:ext cx="598805" cy="258445"/>
    <xdr:sp macro="" textlink="">
      <xdr:nvSpPr>
        <xdr:cNvPr id="399" name="商工費最大値テキスト"/>
        <xdr:cNvSpPr txBox="1"/>
      </xdr:nvSpPr>
      <xdr:spPr>
        <a:xfrm>
          <a:off x="10528300" y="12115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513,084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167005</xdr:rowOff>
    </xdr:from>
    <xdr:to xmlns:xdr="http://schemas.openxmlformats.org/drawingml/2006/spreadsheetDrawing">
      <xdr:col>55</xdr:col>
      <xdr:colOff>88900</xdr:colOff>
      <xdr:row>71</xdr:row>
      <xdr:rowOff>167005</xdr:rowOff>
    </xdr:to>
    <xdr:cxnSp macro="">
      <xdr:nvCxnSpPr>
        <xdr:cNvPr id="400" name="直線コネクタ 399"/>
        <xdr:cNvCxnSpPr/>
      </xdr:nvCxnSpPr>
      <xdr:spPr>
        <a:xfrm>
          <a:off x="10388600" y="1233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99060</xdr:rowOff>
    </xdr:from>
    <xdr:to xmlns:xdr="http://schemas.openxmlformats.org/drawingml/2006/spreadsheetDrawing">
      <xdr:col>55</xdr:col>
      <xdr:colOff>0</xdr:colOff>
      <xdr:row>78</xdr:row>
      <xdr:rowOff>100965</xdr:rowOff>
    </xdr:to>
    <xdr:cxnSp macro="">
      <xdr:nvCxnSpPr>
        <xdr:cNvPr id="401" name="直線コネクタ 400"/>
        <xdr:cNvCxnSpPr/>
      </xdr:nvCxnSpPr>
      <xdr:spPr>
        <a:xfrm flipV="1">
          <a:off x="9639300" y="134721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8255</xdr:rowOff>
    </xdr:from>
    <xdr:ext cx="534670" cy="258445"/>
    <xdr:sp macro="" textlink="">
      <xdr:nvSpPr>
        <xdr:cNvPr id="402" name="商工費平均値テキスト"/>
        <xdr:cNvSpPr txBox="1"/>
      </xdr:nvSpPr>
      <xdr:spPr>
        <a:xfrm>
          <a:off x="10528300" y="13209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156845</xdr:rowOff>
    </xdr:from>
    <xdr:to xmlns:xdr="http://schemas.openxmlformats.org/drawingml/2006/spreadsheetDrawing">
      <xdr:col>55</xdr:col>
      <xdr:colOff>50800</xdr:colOff>
      <xdr:row>78</xdr:row>
      <xdr:rowOff>86995</xdr:rowOff>
    </xdr:to>
    <xdr:sp macro="" textlink="">
      <xdr:nvSpPr>
        <xdr:cNvPr id="403" name="フローチャート: 判断 402"/>
        <xdr:cNvSpPr/>
      </xdr:nvSpPr>
      <xdr:spPr>
        <a:xfrm>
          <a:off x="104267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100965</xdr:rowOff>
    </xdr:from>
    <xdr:to xmlns:xdr="http://schemas.openxmlformats.org/drawingml/2006/spreadsheetDrawing">
      <xdr:col>50</xdr:col>
      <xdr:colOff>114300</xdr:colOff>
      <xdr:row>78</xdr:row>
      <xdr:rowOff>101600</xdr:rowOff>
    </xdr:to>
    <xdr:cxnSp macro="">
      <xdr:nvCxnSpPr>
        <xdr:cNvPr id="404" name="直線コネクタ 403"/>
        <xdr:cNvCxnSpPr/>
      </xdr:nvCxnSpPr>
      <xdr:spPr>
        <a:xfrm flipV="1">
          <a:off x="8750300" y="13474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149225</xdr:rowOff>
    </xdr:from>
    <xdr:to xmlns:xdr="http://schemas.openxmlformats.org/drawingml/2006/spreadsheetDrawing">
      <xdr:col>50</xdr:col>
      <xdr:colOff>165100</xdr:colOff>
      <xdr:row>78</xdr:row>
      <xdr:rowOff>79375</xdr:rowOff>
    </xdr:to>
    <xdr:sp macro="" textlink="">
      <xdr:nvSpPr>
        <xdr:cNvPr id="405" name="フローチャート: 判断 404"/>
        <xdr:cNvSpPr/>
      </xdr:nvSpPr>
      <xdr:spPr>
        <a:xfrm>
          <a:off x="9588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95885</xdr:rowOff>
    </xdr:from>
    <xdr:ext cx="534035" cy="259080"/>
    <xdr:sp macro="" textlink="">
      <xdr:nvSpPr>
        <xdr:cNvPr id="406" name="テキスト ボックス 405"/>
        <xdr:cNvSpPr txBox="1"/>
      </xdr:nvSpPr>
      <xdr:spPr>
        <a:xfrm>
          <a:off x="9371965" y="13126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101600</xdr:rowOff>
    </xdr:from>
    <xdr:to xmlns:xdr="http://schemas.openxmlformats.org/drawingml/2006/spreadsheetDrawing">
      <xdr:col>45</xdr:col>
      <xdr:colOff>177800</xdr:colOff>
      <xdr:row>78</xdr:row>
      <xdr:rowOff>103505</xdr:rowOff>
    </xdr:to>
    <xdr:cxnSp macro="">
      <xdr:nvCxnSpPr>
        <xdr:cNvPr id="407" name="直線コネクタ 406"/>
        <xdr:cNvCxnSpPr/>
      </xdr:nvCxnSpPr>
      <xdr:spPr>
        <a:xfrm flipV="1">
          <a:off x="7861300" y="13474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126365</xdr:rowOff>
    </xdr:from>
    <xdr:to xmlns:xdr="http://schemas.openxmlformats.org/drawingml/2006/spreadsheetDrawing">
      <xdr:col>46</xdr:col>
      <xdr:colOff>38100</xdr:colOff>
      <xdr:row>78</xdr:row>
      <xdr:rowOff>56515</xdr:rowOff>
    </xdr:to>
    <xdr:sp macro="" textlink="">
      <xdr:nvSpPr>
        <xdr:cNvPr id="408" name="フローチャート: 判断 407"/>
        <xdr:cNvSpPr/>
      </xdr:nvSpPr>
      <xdr:spPr>
        <a:xfrm>
          <a:off x="8699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73025</xdr:rowOff>
    </xdr:from>
    <xdr:ext cx="534035" cy="259080"/>
    <xdr:sp macro="" textlink="">
      <xdr:nvSpPr>
        <xdr:cNvPr id="409" name="テキスト ボックス 408"/>
        <xdr:cNvSpPr txBox="1"/>
      </xdr:nvSpPr>
      <xdr:spPr>
        <a:xfrm>
          <a:off x="8482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102235</xdr:rowOff>
    </xdr:from>
    <xdr:to xmlns:xdr="http://schemas.openxmlformats.org/drawingml/2006/spreadsheetDrawing">
      <xdr:col>41</xdr:col>
      <xdr:colOff>50800</xdr:colOff>
      <xdr:row>78</xdr:row>
      <xdr:rowOff>103505</xdr:rowOff>
    </xdr:to>
    <xdr:cxnSp macro="">
      <xdr:nvCxnSpPr>
        <xdr:cNvPr id="410" name="直線コネクタ 409"/>
        <xdr:cNvCxnSpPr/>
      </xdr:nvCxnSpPr>
      <xdr:spPr>
        <a:xfrm>
          <a:off x="6972300" y="134753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11" name="フローチャート: 判断 410"/>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2" name="テキスト ボックス 411"/>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165100</xdr:rowOff>
    </xdr:from>
    <xdr:to xmlns:xdr="http://schemas.openxmlformats.org/drawingml/2006/spreadsheetDrawing">
      <xdr:col>36</xdr:col>
      <xdr:colOff>165100</xdr:colOff>
      <xdr:row>78</xdr:row>
      <xdr:rowOff>95250</xdr:rowOff>
    </xdr:to>
    <xdr:sp macro="" textlink="">
      <xdr:nvSpPr>
        <xdr:cNvPr id="413" name="フローチャート: 判断 412"/>
        <xdr:cNvSpPr/>
      </xdr:nvSpPr>
      <xdr:spPr>
        <a:xfrm>
          <a:off x="692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111760</xdr:rowOff>
    </xdr:from>
    <xdr:ext cx="534035" cy="258445"/>
    <xdr:sp macro="" textlink="">
      <xdr:nvSpPr>
        <xdr:cNvPr id="414" name="テキスト ボックス 413"/>
        <xdr:cNvSpPr txBox="1"/>
      </xdr:nvSpPr>
      <xdr:spPr>
        <a:xfrm>
          <a:off x="6704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48260</xdr:rowOff>
    </xdr:from>
    <xdr:to xmlns:xdr="http://schemas.openxmlformats.org/drawingml/2006/spreadsheetDrawing">
      <xdr:col>55</xdr:col>
      <xdr:colOff>50800</xdr:colOff>
      <xdr:row>78</xdr:row>
      <xdr:rowOff>149860</xdr:rowOff>
    </xdr:to>
    <xdr:sp macro="" textlink="">
      <xdr:nvSpPr>
        <xdr:cNvPr id="420" name="楕円 419"/>
        <xdr:cNvSpPr/>
      </xdr:nvSpPr>
      <xdr:spPr>
        <a:xfrm>
          <a:off x="104267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135255</xdr:rowOff>
    </xdr:from>
    <xdr:ext cx="534670" cy="258445"/>
    <xdr:sp macro="" textlink="">
      <xdr:nvSpPr>
        <xdr:cNvPr id="421" name="商工費該当値テキスト"/>
        <xdr:cNvSpPr txBox="1"/>
      </xdr:nvSpPr>
      <xdr:spPr>
        <a:xfrm>
          <a:off x="10528300" y="13336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50165</xdr:rowOff>
    </xdr:from>
    <xdr:to xmlns:xdr="http://schemas.openxmlformats.org/drawingml/2006/spreadsheetDrawing">
      <xdr:col>50</xdr:col>
      <xdr:colOff>165100</xdr:colOff>
      <xdr:row>78</xdr:row>
      <xdr:rowOff>151765</xdr:rowOff>
    </xdr:to>
    <xdr:sp macro="" textlink="">
      <xdr:nvSpPr>
        <xdr:cNvPr id="422" name="楕円 421"/>
        <xdr:cNvSpPr/>
      </xdr:nvSpPr>
      <xdr:spPr>
        <a:xfrm>
          <a:off x="9588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143510</xdr:rowOff>
    </xdr:from>
    <xdr:ext cx="534035" cy="258445"/>
    <xdr:sp macro="" textlink="">
      <xdr:nvSpPr>
        <xdr:cNvPr id="423" name="テキスト ボックス 422"/>
        <xdr:cNvSpPr txBox="1"/>
      </xdr:nvSpPr>
      <xdr:spPr>
        <a:xfrm>
          <a:off x="9371965" y="1351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50800</xdr:rowOff>
    </xdr:from>
    <xdr:to xmlns:xdr="http://schemas.openxmlformats.org/drawingml/2006/spreadsheetDrawing">
      <xdr:col>46</xdr:col>
      <xdr:colOff>38100</xdr:colOff>
      <xdr:row>78</xdr:row>
      <xdr:rowOff>152400</xdr:rowOff>
    </xdr:to>
    <xdr:sp macro="" textlink="">
      <xdr:nvSpPr>
        <xdr:cNvPr id="424" name="楕円 423"/>
        <xdr:cNvSpPr/>
      </xdr:nvSpPr>
      <xdr:spPr>
        <a:xfrm>
          <a:off x="8699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143510</xdr:rowOff>
    </xdr:from>
    <xdr:ext cx="534035" cy="258445"/>
    <xdr:sp macro="" textlink="">
      <xdr:nvSpPr>
        <xdr:cNvPr id="425" name="テキスト ボックス 424"/>
        <xdr:cNvSpPr txBox="1"/>
      </xdr:nvSpPr>
      <xdr:spPr>
        <a:xfrm>
          <a:off x="8482965" y="1351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52705</xdr:rowOff>
    </xdr:from>
    <xdr:to xmlns:xdr="http://schemas.openxmlformats.org/drawingml/2006/spreadsheetDrawing">
      <xdr:col>41</xdr:col>
      <xdr:colOff>101600</xdr:colOff>
      <xdr:row>78</xdr:row>
      <xdr:rowOff>154940</xdr:rowOff>
    </xdr:to>
    <xdr:sp macro="" textlink="">
      <xdr:nvSpPr>
        <xdr:cNvPr id="426" name="楕円 425"/>
        <xdr:cNvSpPr/>
      </xdr:nvSpPr>
      <xdr:spPr>
        <a:xfrm>
          <a:off x="7810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145415</xdr:rowOff>
    </xdr:from>
    <xdr:ext cx="534035" cy="258445"/>
    <xdr:sp macro="" textlink="">
      <xdr:nvSpPr>
        <xdr:cNvPr id="427" name="テキスト ボックス 426"/>
        <xdr:cNvSpPr txBox="1"/>
      </xdr:nvSpPr>
      <xdr:spPr>
        <a:xfrm>
          <a:off x="759396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52070</xdr:rowOff>
    </xdr:from>
    <xdr:to xmlns:xdr="http://schemas.openxmlformats.org/drawingml/2006/spreadsheetDrawing">
      <xdr:col>36</xdr:col>
      <xdr:colOff>165100</xdr:colOff>
      <xdr:row>78</xdr:row>
      <xdr:rowOff>153035</xdr:rowOff>
    </xdr:to>
    <xdr:sp macro="" textlink="">
      <xdr:nvSpPr>
        <xdr:cNvPr id="428" name="楕円 427"/>
        <xdr:cNvSpPr/>
      </xdr:nvSpPr>
      <xdr:spPr>
        <a:xfrm>
          <a:off x="6921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144145</xdr:rowOff>
    </xdr:from>
    <xdr:ext cx="534035" cy="258445"/>
    <xdr:sp macro="" textlink="">
      <xdr:nvSpPr>
        <xdr:cNvPr id="429" name="テキスト ボックス 428"/>
        <xdr:cNvSpPr txBox="1"/>
      </xdr:nvSpPr>
      <xdr:spPr>
        <a:xfrm>
          <a:off x="6704965" y="13517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1" name="テキスト ボックス 44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3" name="テキスト ボックス 442"/>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7" name="テキスト ボックス 446"/>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9"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1" name="テキスト ボックス 450"/>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95</xdr:row>
      <xdr:rowOff>63500</xdr:rowOff>
    </xdr:from>
    <xdr:to xmlns:xdr="http://schemas.openxmlformats.org/drawingml/2006/spreadsheetDrawing">
      <xdr:col>54</xdr:col>
      <xdr:colOff>189865</xdr:colOff>
      <xdr:row>98</xdr:row>
      <xdr:rowOff>140335</xdr:rowOff>
    </xdr:to>
    <xdr:cxnSp macro="">
      <xdr:nvCxnSpPr>
        <xdr:cNvPr id="453" name="直線コネクタ 452"/>
        <xdr:cNvCxnSpPr/>
      </xdr:nvCxnSpPr>
      <xdr:spPr>
        <a:xfrm flipV="1">
          <a:off x="10475595" y="16351250"/>
          <a:ext cx="1270" cy="591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144145</xdr:rowOff>
    </xdr:from>
    <xdr:ext cx="534670" cy="258445"/>
    <xdr:sp macro="" textlink="">
      <xdr:nvSpPr>
        <xdr:cNvPr id="454" name="土木費最小値テキスト"/>
        <xdr:cNvSpPr txBox="1"/>
      </xdr:nvSpPr>
      <xdr:spPr>
        <a:xfrm>
          <a:off x="10528300" y="1694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140335</xdr:rowOff>
    </xdr:from>
    <xdr:to xmlns:xdr="http://schemas.openxmlformats.org/drawingml/2006/spreadsheetDrawing">
      <xdr:col>55</xdr:col>
      <xdr:colOff>88900</xdr:colOff>
      <xdr:row>98</xdr:row>
      <xdr:rowOff>140335</xdr:rowOff>
    </xdr:to>
    <xdr:cxnSp macro="">
      <xdr:nvCxnSpPr>
        <xdr:cNvPr id="455" name="直線コネクタ 454"/>
        <xdr:cNvCxnSpPr/>
      </xdr:nvCxnSpPr>
      <xdr:spPr>
        <a:xfrm>
          <a:off x="10388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9525</xdr:rowOff>
    </xdr:from>
    <xdr:ext cx="598805" cy="258445"/>
    <xdr:sp macro="" textlink="">
      <xdr:nvSpPr>
        <xdr:cNvPr id="456" name="土木費最大値テキスト"/>
        <xdr:cNvSpPr txBox="1"/>
      </xdr:nvSpPr>
      <xdr:spPr>
        <a:xfrm>
          <a:off x="10528300" y="16125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350,484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95</xdr:row>
      <xdr:rowOff>63500</xdr:rowOff>
    </xdr:from>
    <xdr:to xmlns:xdr="http://schemas.openxmlformats.org/drawingml/2006/spreadsheetDrawing">
      <xdr:col>55</xdr:col>
      <xdr:colOff>88900</xdr:colOff>
      <xdr:row>95</xdr:row>
      <xdr:rowOff>63500</xdr:rowOff>
    </xdr:to>
    <xdr:cxnSp macro="">
      <xdr:nvCxnSpPr>
        <xdr:cNvPr id="457" name="直線コネクタ 456"/>
        <xdr:cNvCxnSpPr/>
      </xdr:nvCxnSpPr>
      <xdr:spPr>
        <a:xfrm>
          <a:off x="10388600" y="1635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160020</xdr:rowOff>
    </xdr:from>
    <xdr:to xmlns:xdr="http://schemas.openxmlformats.org/drawingml/2006/spreadsheetDrawing">
      <xdr:col>55</xdr:col>
      <xdr:colOff>0</xdr:colOff>
      <xdr:row>97</xdr:row>
      <xdr:rowOff>144145</xdr:rowOff>
    </xdr:to>
    <xdr:cxnSp macro="">
      <xdr:nvCxnSpPr>
        <xdr:cNvPr id="458" name="直線コネクタ 457"/>
        <xdr:cNvCxnSpPr/>
      </xdr:nvCxnSpPr>
      <xdr:spPr>
        <a:xfrm>
          <a:off x="9639300" y="1661922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84455</xdr:rowOff>
    </xdr:from>
    <xdr:ext cx="598805" cy="259080"/>
    <xdr:sp macro="" textlink="">
      <xdr:nvSpPr>
        <xdr:cNvPr id="459" name="土木費平均値テキスト"/>
        <xdr:cNvSpPr txBox="1"/>
      </xdr:nvSpPr>
      <xdr:spPr>
        <a:xfrm>
          <a:off x="10528300" y="167151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106045</xdr:rowOff>
    </xdr:from>
    <xdr:to xmlns:xdr="http://schemas.openxmlformats.org/drawingml/2006/spreadsheetDrawing">
      <xdr:col>55</xdr:col>
      <xdr:colOff>50800</xdr:colOff>
      <xdr:row>98</xdr:row>
      <xdr:rowOff>36195</xdr:rowOff>
    </xdr:to>
    <xdr:sp macro="" textlink="">
      <xdr:nvSpPr>
        <xdr:cNvPr id="460" name="フローチャート: 判断 459"/>
        <xdr:cNvSpPr/>
      </xdr:nvSpPr>
      <xdr:spPr>
        <a:xfrm>
          <a:off x="104267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160020</xdr:rowOff>
    </xdr:from>
    <xdr:to xmlns:xdr="http://schemas.openxmlformats.org/drawingml/2006/spreadsheetDrawing">
      <xdr:col>50</xdr:col>
      <xdr:colOff>114300</xdr:colOff>
      <xdr:row>97</xdr:row>
      <xdr:rowOff>36195</xdr:rowOff>
    </xdr:to>
    <xdr:cxnSp macro="">
      <xdr:nvCxnSpPr>
        <xdr:cNvPr id="461" name="直線コネクタ 460"/>
        <xdr:cNvCxnSpPr/>
      </xdr:nvCxnSpPr>
      <xdr:spPr>
        <a:xfrm flipV="1">
          <a:off x="8750300" y="166192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94615</xdr:rowOff>
    </xdr:from>
    <xdr:to xmlns:xdr="http://schemas.openxmlformats.org/drawingml/2006/spreadsheetDrawing">
      <xdr:col>50</xdr:col>
      <xdr:colOff>165100</xdr:colOff>
      <xdr:row>98</xdr:row>
      <xdr:rowOff>24765</xdr:rowOff>
    </xdr:to>
    <xdr:sp macro="" textlink="">
      <xdr:nvSpPr>
        <xdr:cNvPr id="462" name="フローチャート: 判断 461"/>
        <xdr:cNvSpPr/>
      </xdr:nvSpPr>
      <xdr:spPr>
        <a:xfrm>
          <a:off x="9588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15875</xdr:rowOff>
    </xdr:from>
    <xdr:ext cx="598170" cy="259080"/>
    <xdr:sp macro="" textlink="">
      <xdr:nvSpPr>
        <xdr:cNvPr id="463" name="テキスト ボックス 462"/>
        <xdr:cNvSpPr txBox="1"/>
      </xdr:nvSpPr>
      <xdr:spPr>
        <a:xfrm>
          <a:off x="9339580" y="16817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21590</xdr:rowOff>
    </xdr:from>
    <xdr:to xmlns:xdr="http://schemas.openxmlformats.org/drawingml/2006/spreadsheetDrawing">
      <xdr:col>45</xdr:col>
      <xdr:colOff>177800</xdr:colOff>
      <xdr:row>97</xdr:row>
      <xdr:rowOff>36195</xdr:rowOff>
    </xdr:to>
    <xdr:cxnSp macro="">
      <xdr:nvCxnSpPr>
        <xdr:cNvPr id="464" name="直線コネクタ 463"/>
        <xdr:cNvCxnSpPr/>
      </xdr:nvCxnSpPr>
      <xdr:spPr>
        <a:xfrm>
          <a:off x="7861300" y="166522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50165</xdr:rowOff>
    </xdr:from>
    <xdr:to xmlns:xdr="http://schemas.openxmlformats.org/drawingml/2006/spreadsheetDrawing">
      <xdr:col>46</xdr:col>
      <xdr:colOff>38100</xdr:colOff>
      <xdr:row>97</xdr:row>
      <xdr:rowOff>151765</xdr:rowOff>
    </xdr:to>
    <xdr:sp macro="" textlink="">
      <xdr:nvSpPr>
        <xdr:cNvPr id="465" name="フローチャート: 判断 464"/>
        <xdr:cNvSpPr/>
      </xdr:nvSpPr>
      <xdr:spPr>
        <a:xfrm>
          <a:off x="8699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143510</xdr:rowOff>
    </xdr:from>
    <xdr:ext cx="598170" cy="258445"/>
    <xdr:sp macro="" textlink="">
      <xdr:nvSpPr>
        <xdr:cNvPr id="466" name="テキスト ボックス 465"/>
        <xdr:cNvSpPr txBox="1"/>
      </xdr:nvSpPr>
      <xdr:spPr>
        <a:xfrm>
          <a:off x="8450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111125</xdr:rowOff>
    </xdr:from>
    <xdr:to xmlns:xdr="http://schemas.openxmlformats.org/drawingml/2006/spreadsheetDrawing">
      <xdr:col>41</xdr:col>
      <xdr:colOff>50800</xdr:colOff>
      <xdr:row>97</xdr:row>
      <xdr:rowOff>21590</xdr:rowOff>
    </xdr:to>
    <xdr:cxnSp macro="">
      <xdr:nvCxnSpPr>
        <xdr:cNvPr id="467" name="直線コネクタ 466"/>
        <xdr:cNvCxnSpPr/>
      </xdr:nvCxnSpPr>
      <xdr:spPr>
        <a:xfrm>
          <a:off x="6972300" y="15713075"/>
          <a:ext cx="889000" cy="939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87630</xdr:rowOff>
    </xdr:from>
    <xdr:to xmlns:xdr="http://schemas.openxmlformats.org/drawingml/2006/spreadsheetDrawing">
      <xdr:col>41</xdr:col>
      <xdr:colOff>101600</xdr:colOff>
      <xdr:row>98</xdr:row>
      <xdr:rowOff>17780</xdr:rowOff>
    </xdr:to>
    <xdr:sp macro="" textlink="">
      <xdr:nvSpPr>
        <xdr:cNvPr id="468" name="フローチャート: 判断 467"/>
        <xdr:cNvSpPr/>
      </xdr:nvSpPr>
      <xdr:spPr>
        <a:xfrm>
          <a:off x="7810500" y="167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8890</xdr:rowOff>
    </xdr:from>
    <xdr:ext cx="598170" cy="258445"/>
    <xdr:sp macro="" textlink="">
      <xdr:nvSpPr>
        <xdr:cNvPr id="469" name="テキスト ボックス 468"/>
        <xdr:cNvSpPr txBox="1"/>
      </xdr:nvSpPr>
      <xdr:spPr>
        <a:xfrm>
          <a:off x="7561580" y="16810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69850</xdr:rowOff>
    </xdr:from>
    <xdr:to xmlns:xdr="http://schemas.openxmlformats.org/drawingml/2006/spreadsheetDrawing">
      <xdr:col>36</xdr:col>
      <xdr:colOff>165100</xdr:colOff>
      <xdr:row>97</xdr:row>
      <xdr:rowOff>171450</xdr:rowOff>
    </xdr:to>
    <xdr:sp macro="" textlink="">
      <xdr:nvSpPr>
        <xdr:cNvPr id="470" name="フローチャート: 判断 469"/>
        <xdr:cNvSpPr/>
      </xdr:nvSpPr>
      <xdr:spPr>
        <a:xfrm>
          <a:off x="6921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162560</xdr:rowOff>
    </xdr:from>
    <xdr:ext cx="598170" cy="259080"/>
    <xdr:sp macro="" textlink="">
      <xdr:nvSpPr>
        <xdr:cNvPr id="471" name="テキスト ボックス 470"/>
        <xdr:cNvSpPr txBox="1"/>
      </xdr:nvSpPr>
      <xdr:spPr>
        <a:xfrm>
          <a:off x="6672580" y="1679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93345</xdr:rowOff>
    </xdr:from>
    <xdr:to xmlns:xdr="http://schemas.openxmlformats.org/drawingml/2006/spreadsheetDrawing">
      <xdr:col>55</xdr:col>
      <xdr:colOff>50800</xdr:colOff>
      <xdr:row>98</xdr:row>
      <xdr:rowOff>23495</xdr:rowOff>
    </xdr:to>
    <xdr:sp macro="" textlink="">
      <xdr:nvSpPr>
        <xdr:cNvPr id="477" name="楕円 476"/>
        <xdr:cNvSpPr/>
      </xdr:nvSpPr>
      <xdr:spPr>
        <a:xfrm>
          <a:off x="104267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116205</xdr:rowOff>
    </xdr:from>
    <xdr:ext cx="598805" cy="259080"/>
    <xdr:sp macro="" textlink="">
      <xdr:nvSpPr>
        <xdr:cNvPr id="478" name="土木費該当値テキスト"/>
        <xdr:cNvSpPr txBox="1"/>
      </xdr:nvSpPr>
      <xdr:spPr>
        <a:xfrm>
          <a:off x="10528300" y="16575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109220</xdr:rowOff>
    </xdr:from>
    <xdr:to xmlns:xdr="http://schemas.openxmlformats.org/drawingml/2006/spreadsheetDrawing">
      <xdr:col>50</xdr:col>
      <xdr:colOff>165100</xdr:colOff>
      <xdr:row>97</xdr:row>
      <xdr:rowOff>39370</xdr:rowOff>
    </xdr:to>
    <xdr:sp macro="" textlink="">
      <xdr:nvSpPr>
        <xdr:cNvPr id="479" name="楕円 478"/>
        <xdr:cNvSpPr/>
      </xdr:nvSpPr>
      <xdr:spPr>
        <a:xfrm>
          <a:off x="9588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55880</xdr:rowOff>
    </xdr:from>
    <xdr:ext cx="598170" cy="259080"/>
    <xdr:sp macro="" textlink="">
      <xdr:nvSpPr>
        <xdr:cNvPr id="480" name="テキスト ボックス 479"/>
        <xdr:cNvSpPr txBox="1"/>
      </xdr:nvSpPr>
      <xdr:spPr>
        <a:xfrm>
          <a:off x="9339580" y="16343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156845</xdr:rowOff>
    </xdr:from>
    <xdr:to xmlns:xdr="http://schemas.openxmlformats.org/drawingml/2006/spreadsheetDrawing">
      <xdr:col>46</xdr:col>
      <xdr:colOff>38100</xdr:colOff>
      <xdr:row>97</xdr:row>
      <xdr:rowOff>86995</xdr:rowOff>
    </xdr:to>
    <xdr:sp macro="" textlink="">
      <xdr:nvSpPr>
        <xdr:cNvPr id="481" name="楕円 480"/>
        <xdr:cNvSpPr/>
      </xdr:nvSpPr>
      <xdr:spPr>
        <a:xfrm>
          <a:off x="8699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103505</xdr:rowOff>
    </xdr:from>
    <xdr:ext cx="598170" cy="259080"/>
    <xdr:sp macro="" textlink="">
      <xdr:nvSpPr>
        <xdr:cNvPr id="482" name="テキスト ボックス 481"/>
        <xdr:cNvSpPr txBox="1"/>
      </xdr:nvSpPr>
      <xdr:spPr>
        <a:xfrm>
          <a:off x="8450580" y="16391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142240</xdr:rowOff>
    </xdr:from>
    <xdr:to xmlns:xdr="http://schemas.openxmlformats.org/drawingml/2006/spreadsheetDrawing">
      <xdr:col>41</xdr:col>
      <xdr:colOff>101600</xdr:colOff>
      <xdr:row>97</xdr:row>
      <xdr:rowOff>72390</xdr:rowOff>
    </xdr:to>
    <xdr:sp macro="" textlink="">
      <xdr:nvSpPr>
        <xdr:cNvPr id="483" name="楕円 482"/>
        <xdr:cNvSpPr/>
      </xdr:nvSpPr>
      <xdr:spPr>
        <a:xfrm>
          <a:off x="7810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88900</xdr:rowOff>
    </xdr:from>
    <xdr:ext cx="598170" cy="258445"/>
    <xdr:sp macro="" textlink="">
      <xdr:nvSpPr>
        <xdr:cNvPr id="484" name="テキスト ボックス 483"/>
        <xdr:cNvSpPr txBox="1"/>
      </xdr:nvSpPr>
      <xdr:spPr>
        <a:xfrm>
          <a:off x="7561580" y="16376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60325</xdr:rowOff>
    </xdr:from>
    <xdr:to xmlns:xdr="http://schemas.openxmlformats.org/drawingml/2006/spreadsheetDrawing">
      <xdr:col>36</xdr:col>
      <xdr:colOff>165100</xdr:colOff>
      <xdr:row>91</xdr:row>
      <xdr:rowOff>161925</xdr:rowOff>
    </xdr:to>
    <xdr:sp macro="" textlink="">
      <xdr:nvSpPr>
        <xdr:cNvPr id="485" name="楕円 484"/>
        <xdr:cNvSpPr/>
      </xdr:nvSpPr>
      <xdr:spPr>
        <a:xfrm>
          <a:off x="6921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90</xdr:row>
      <xdr:rowOff>6985</xdr:rowOff>
    </xdr:from>
    <xdr:ext cx="598170" cy="258445"/>
    <xdr:sp macro="" textlink="">
      <xdr:nvSpPr>
        <xdr:cNvPr id="486" name="テキスト ボックス 485"/>
        <xdr:cNvSpPr txBox="1"/>
      </xdr:nvSpPr>
      <xdr:spPr>
        <a:xfrm>
          <a:off x="6672580" y="15437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8" name="テキスト ボックス 497"/>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0" name="テキスト ボックス 499"/>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2" name="テキスト ボックス 501"/>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4" name="テキスト ボックス 503"/>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6" name="テキスト ボックス 50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68580</xdr:rowOff>
    </xdr:from>
    <xdr:to xmlns:xdr="http://schemas.openxmlformats.org/drawingml/2006/spreadsheetDrawing">
      <xdr:col>85</xdr:col>
      <xdr:colOff>126365</xdr:colOff>
      <xdr:row>38</xdr:row>
      <xdr:rowOff>102870</xdr:rowOff>
    </xdr:to>
    <xdr:cxnSp macro="">
      <xdr:nvCxnSpPr>
        <xdr:cNvPr id="508" name="直線コネクタ 507"/>
        <xdr:cNvCxnSpPr/>
      </xdr:nvCxnSpPr>
      <xdr:spPr>
        <a:xfrm flipV="1">
          <a:off x="16317595" y="521208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106680</xdr:rowOff>
    </xdr:from>
    <xdr:ext cx="469900" cy="259080"/>
    <xdr:sp macro="" textlink="">
      <xdr:nvSpPr>
        <xdr:cNvPr id="509" name="消防費最小値テキスト"/>
        <xdr:cNvSpPr txBox="1"/>
      </xdr:nvSpPr>
      <xdr:spPr>
        <a:xfrm>
          <a:off x="16370300" y="662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102870</xdr:rowOff>
    </xdr:from>
    <xdr:to xmlns:xdr="http://schemas.openxmlformats.org/drawingml/2006/spreadsheetDrawing">
      <xdr:col>86</xdr:col>
      <xdr:colOff>25400</xdr:colOff>
      <xdr:row>38</xdr:row>
      <xdr:rowOff>102870</xdr:rowOff>
    </xdr:to>
    <xdr:cxnSp macro="">
      <xdr:nvCxnSpPr>
        <xdr:cNvPr id="510" name="直線コネクタ 509"/>
        <xdr:cNvCxnSpPr/>
      </xdr:nvCxnSpPr>
      <xdr:spPr>
        <a:xfrm>
          <a:off x="16230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15240</xdr:rowOff>
    </xdr:from>
    <xdr:ext cx="598805" cy="259080"/>
    <xdr:sp macro="" textlink="">
      <xdr:nvSpPr>
        <xdr:cNvPr id="511" name="消防費最大値テキスト"/>
        <xdr:cNvSpPr txBox="1"/>
      </xdr:nvSpPr>
      <xdr:spPr>
        <a:xfrm>
          <a:off x="16370300" y="4987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315,585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68580</xdr:rowOff>
    </xdr:from>
    <xdr:to xmlns:xdr="http://schemas.openxmlformats.org/drawingml/2006/spreadsheetDrawing">
      <xdr:col>86</xdr:col>
      <xdr:colOff>25400</xdr:colOff>
      <xdr:row>30</xdr:row>
      <xdr:rowOff>68580</xdr:rowOff>
    </xdr:to>
    <xdr:cxnSp macro="">
      <xdr:nvCxnSpPr>
        <xdr:cNvPr id="512" name="直線コネクタ 511"/>
        <xdr:cNvCxnSpPr/>
      </xdr:nvCxnSpPr>
      <xdr:spPr>
        <a:xfrm>
          <a:off x="16230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140970</xdr:rowOff>
    </xdr:from>
    <xdr:to xmlns:xdr="http://schemas.openxmlformats.org/drawingml/2006/spreadsheetDrawing">
      <xdr:col>85</xdr:col>
      <xdr:colOff>127000</xdr:colOff>
      <xdr:row>37</xdr:row>
      <xdr:rowOff>150495</xdr:rowOff>
    </xdr:to>
    <xdr:cxnSp macro="">
      <xdr:nvCxnSpPr>
        <xdr:cNvPr id="513" name="直線コネクタ 512"/>
        <xdr:cNvCxnSpPr/>
      </xdr:nvCxnSpPr>
      <xdr:spPr>
        <a:xfrm>
          <a:off x="15481300" y="64846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14"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15" name="フローチャート: 判断 514"/>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129540</xdr:rowOff>
    </xdr:from>
    <xdr:to xmlns:xdr="http://schemas.openxmlformats.org/drawingml/2006/spreadsheetDrawing">
      <xdr:col>81</xdr:col>
      <xdr:colOff>50800</xdr:colOff>
      <xdr:row>37</xdr:row>
      <xdr:rowOff>140970</xdr:rowOff>
    </xdr:to>
    <xdr:cxnSp macro="">
      <xdr:nvCxnSpPr>
        <xdr:cNvPr id="516" name="直線コネクタ 515"/>
        <xdr:cNvCxnSpPr/>
      </xdr:nvCxnSpPr>
      <xdr:spPr>
        <a:xfrm>
          <a:off x="14592300" y="64731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128270</xdr:rowOff>
    </xdr:from>
    <xdr:ext cx="534035" cy="259080"/>
    <xdr:sp macro="" textlink="">
      <xdr:nvSpPr>
        <xdr:cNvPr id="518" name="テキスト ボックス 517"/>
        <xdr:cNvSpPr txBox="1"/>
      </xdr:nvSpPr>
      <xdr:spPr>
        <a:xfrm>
          <a:off x="15213965" y="6129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69215</xdr:rowOff>
    </xdr:from>
    <xdr:to xmlns:xdr="http://schemas.openxmlformats.org/drawingml/2006/spreadsheetDrawing">
      <xdr:col>76</xdr:col>
      <xdr:colOff>114300</xdr:colOff>
      <xdr:row>37</xdr:row>
      <xdr:rowOff>129540</xdr:rowOff>
    </xdr:to>
    <xdr:cxnSp macro="">
      <xdr:nvCxnSpPr>
        <xdr:cNvPr id="519" name="直線コネクタ 518"/>
        <xdr:cNvCxnSpPr/>
      </xdr:nvCxnSpPr>
      <xdr:spPr>
        <a:xfrm>
          <a:off x="13703300" y="64128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520" name="フローチャート: 判断 519"/>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7620</xdr:rowOff>
    </xdr:from>
    <xdr:ext cx="534035" cy="258445"/>
    <xdr:sp macro="" textlink="">
      <xdr:nvSpPr>
        <xdr:cNvPr id="521" name="テキスト ボックス 520"/>
        <xdr:cNvSpPr txBox="1"/>
      </xdr:nvSpPr>
      <xdr:spPr>
        <a:xfrm>
          <a:off x="14324965" y="617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69215</xdr:rowOff>
    </xdr:from>
    <xdr:to xmlns:xdr="http://schemas.openxmlformats.org/drawingml/2006/spreadsheetDrawing">
      <xdr:col>71</xdr:col>
      <xdr:colOff>177800</xdr:colOff>
      <xdr:row>37</xdr:row>
      <xdr:rowOff>106045</xdr:rowOff>
    </xdr:to>
    <xdr:cxnSp macro="">
      <xdr:nvCxnSpPr>
        <xdr:cNvPr id="522" name="直線コネクタ 521"/>
        <xdr:cNvCxnSpPr/>
      </xdr:nvCxnSpPr>
      <xdr:spPr>
        <a:xfrm flipV="1">
          <a:off x="12814300" y="64128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37465</xdr:rowOff>
    </xdr:from>
    <xdr:to xmlns:xdr="http://schemas.openxmlformats.org/drawingml/2006/spreadsheetDrawing">
      <xdr:col>72</xdr:col>
      <xdr:colOff>38100</xdr:colOff>
      <xdr:row>37</xdr:row>
      <xdr:rowOff>139065</xdr:rowOff>
    </xdr:to>
    <xdr:sp macro="" textlink="">
      <xdr:nvSpPr>
        <xdr:cNvPr id="523" name="フローチャート: 判断 522"/>
        <xdr:cNvSpPr/>
      </xdr:nvSpPr>
      <xdr:spPr>
        <a:xfrm>
          <a:off x="13652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130175</xdr:rowOff>
    </xdr:from>
    <xdr:ext cx="534035" cy="259080"/>
    <xdr:sp macro="" textlink="">
      <xdr:nvSpPr>
        <xdr:cNvPr id="524" name="テキスト ボックス 523"/>
        <xdr:cNvSpPr txBox="1"/>
      </xdr:nvSpPr>
      <xdr:spPr>
        <a:xfrm>
          <a:off x="13435965" y="647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147955</xdr:rowOff>
    </xdr:from>
    <xdr:to xmlns:xdr="http://schemas.openxmlformats.org/drawingml/2006/spreadsheetDrawing">
      <xdr:col>67</xdr:col>
      <xdr:colOff>101600</xdr:colOff>
      <xdr:row>37</xdr:row>
      <xdr:rowOff>78105</xdr:rowOff>
    </xdr:to>
    <xdr:sp macro="" textlink="">
      <xdr:nvSpPr>
        <xdr:cNvPr id="525" name="フローチャート: 判断 524"/>
        <xdr:cNvSpPr/>
      </xdr:nvSpPr>
      <xdr:spPr>
        <a:xfrm>
          <a:off x="12763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94615</xdr:rowOff>
    </xdr:from>
    <xdr:ext cx="534035" cy="259080"/>
    <xdr:sp macro="" textlink="">
      <xdr:nvSpPr>
        <xdr:cNvPr id="526" name="テキスト ボックス 525"/>
        <xdr:cNvSpPr txBox="1"/>
      </xdr:nvSpPr>
      <xdr:spPr>
        <a:xfrm>
          <a:off x="12546965" y="609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99695</xdr:rowOff>
    </xdr:from>
    <xdr:to xmlns:xdr="http://schemas.openxmlformats.org/drawingml/2006/spreadsheetDrawing">
      <xdr:col>85</xdr:col>
      <xdr:colOff>177800</xdr:colOff>
      <xdr:row>38</xdr:row>
      <xdr:rowOff>29845</xdr:rowOff>
    </xdr:to>
    <xdr:sp macro="" textlink="">
      <xdr:nvSpPr>
        <xdr:cNvPr id="532" name="楕円 531"/>
        <xdr:cNvSpPr/>
      </xdr:nvSpPr>
      <xdr:spPr>
        <a:xfrm>
          <a:off x="16268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14605</xdr:rowOff>
    </xdr:from>
    <xdr:ext cx="534670" cy="259080"/>
    <xdr:sp macro="" textlink="">
      <xdr:nvSpPr>
        <xdr:cNvPr id="533" name="消防費該当値テキスト"/>
        <xdr:cNvSpPr txBox="1"/>
      </xdr:nvSpPr>
      <xdr:spPr>
        <a:xfrm>
          <a:off x="16370300" y="635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90170</xdr:rowOff>
    </xdr:from>
    <xdr:to xmlns:xdr="http://schemas.openxmlformats.org/drawingml/2006/spreadsheetDrawing">
      <xdr:col>81</xdr:col>
      <xdr:colOff>101600</xdr:colOff>
      <xdr:row>38</xdr:row>
      <xdr:rowOff>20320</xdr:rowOff>
    </xdr:to>
    <xdr:sp macro="" textlink="">
      <xdr:nvSpPr>
        <xdr:cNvPr id="534" name="楕円 533"/>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11430</xdr:rowOff>
    </xdr:from>
    <xdr:ext cx="534035" cy="259080"/>
    <xdr:sp macro="" textlink="">
      <xdr:nvSpPr>
        <xdr:cNvPr id="535" name="テキスト ボックス 534"/>
        <xdr:cNvSpPr txBox="1"/>
      </xdr:nvSpPr>
      <xdr:spPr>
        <a:xfrm>
          <a:off x="15213965" y="652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78740</xdr:rowOff>
    </xdr:from>
    <xdr:to xmlns:xdr="http://schemas.openxmlformats.org/drawingml/2006/spreadsheetDrawing">
      <xdr:col>76</xdr:col>
      <xdr:colOff>165100</xdr:colOff>
      <xdr:row>38</xdr:row>
      <xdr:rowOff>8890</xdr:rowOff>
    </xdr:to>
    <xdr:sp macro="" textlink="">
      <xdr:nvSpPr>
        <xdr:cNvPr id="536" name="楕円 535"/>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0</xdr:rowOff>
    </xdr:from>
    <xdr:ext cx="534035" cy="259080"/>
    <xdr:sp macro="" textlink="">
      <xdr:nvSpPr>
        <xdr:cNvPr id="537" name="テキスト ボックス 536"/>
        <xdr:cNvSpPr txBox="1"/>
      </xdr:nvSpPr>
      <xdr:spPr>
        <a:xfrm>
          <a:off x="14324965" y="651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18415</xdr:rowOff>
    </xdr:from>
    <xdr:to xmlns:xdr="http://schemas.openxmlformats.org/drawingml/2006/spreadsheetDrawing">
      <xdr:col>72</xdr:col>
      <xdr:colOff>38100</xdr:colOff>
      <xdr:row>37</xdr:row>
      <xdr:rowOff>120650</xdr:rowOff>
    </xdr:to>
    <xdr:sp macro="" textlink="">
      <xdr:nvSpPr>
        <xdr:cNvPr id="538" name="楕円 537"/>
        <xdr:cNvSpPr/>
      </xdr:nvSpPr>
      <xdr:spPr>
        <a:xfrm>
          <a:off x="13652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136525</xdr:rowOff>
    </xdr:from>
    <xdr:ext cx="534035" cy="258445"/>
    <xdr:sp macro="" textlink="">
      <xdr:nvSpPr>
        <xdr:cNvPr id="539" name="テキスト ボックス 538"/>
        <xdr:cNvSpPr txBox="1"/>
      </xdr:nvSpPr>
      <xdr:spPr>
        <a:xfrm>
          <a:off x="13435965" y="6137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55245</xdr:rowOff>
    </xdr:from>
    <xdr:to xmlns:xdr="http://schemas.openxmlformats.org/drawingml/2006/spreadsheetDrawing">
      <xdr:col>67</xdr:col>
      <xdr:colOff>101600</xdr:colOff>
      <xdr:row>37</xdr:row>
      <xdr:rowOff>156845</xdr:rowOff>
    </xdr:to>
    <xdr:sp macro="" textlink="">
      <xdr:nvSpPr>
        <xdr:cNvPr id="540" name="楕円 539"/>
        <xdr:cNvSpPr/>
      </xdr:nvSpPr>
      <xdr:spPr>
        <a:xfrm>
          <a:off x="12763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147955</xdr:rowOff>
    </xdr:from>
    <xdr:ext cx="534035" cy="258445"/>
    <xdr:sp macro="" textlink="">
      <xdr:nvSpPr>
        <xdr:cNvPr id="541" name="テキスト ボックス 540"/>
        <xdr:cNvSpPr txBox="1"/>
      </xdr:nvSpPr>
      <xdr:spPr>
        <a:xfrm>
          <a:off x="12546965" y="649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3" name="テキスト ボックス 552"/>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5" name="テキスト ボックス 554"/>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7" name="テキスト ボックス 556"/>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9" name="テキスト ボックス 558"/>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1" name="テキスト ボックス 560"/>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122555</xdr:rowOff>
    </xdr:from>
    <xdr:to xmlns:xdr="http://schemas.openxmlformats.org/drawingml/2006/spreadsheetDrawing">
      <xdr:col>85</xdr:col>
      <xdr:colOff>126365</xdr:colOff>
      <xdr:row>58</xdr:row>
      <xdr:rowOff>12700</xdr:rowOff>
    </xdr:to>
    <xdr:cxnSp macro="">
      <xdr:nvCxnSpPr>
        <xdr:cNvPr id="565" name="直線コネクタ 564"/>
        <xdr:cNvCxnSpPr/>
      </xdr:nvCxnSpPr>
      <xdr:spPr>
        <a:xfrm flipV="1">
          <a:off x="16317595" y="852360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16510</xdr:rowOff>
    </xdr:from>
    <xdr:ext cx="534670" cy="259080"/>
    <xdr:sp macro="" textlink="">
      <xdr:nvSpPr>
        <xdr:cNvPr id="566" name="教育費最小値テキスト"/>
        <xdr:cNvSpPr txBox="1"/>
      </xdr:nvSpPr>
      <xdr:spPr>
        <a:xfrm>
          <a:off x="16370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12700</xdr:rowOff>
    </xdr:from>
    <xdr:to xmlns:xdr="http://schemas.openxmlformats.org/drawingml/2006/spreadsheetDrawing">
      <xdr:col>86</xdr:col>
      <xdr:colOff>25400</xdr:colOff>
      <xdr:row>58</xdr:row>
      <xdr:rowOff>12700</xdr:rowOff>
    </xdr:to>
    <xdr:cxnSp macro="">
      <xdr:nvCxnSpPr>
        <xdr:cNvPr id="567" name="直線コネクタ 566"/>
        <xdr:cNvCxnSpPr/>
      </xdr:nvCxnSpPr>
      <xdr:spPr>
        <a:xfrm>
          <a:off x="16230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69215</xdr:rowOff>
    </xdr:from>
    <xdr:ext cx="598805" cy="259080"/>
    <xdr:sp macro="" textlink="">
      <xdr:nvSpPr>
        <xdr:cNvPr id="568" name="教育費最大値テキスト"/>
        <xdr:cNvSpPr txBox="1"/>
      </xdr:nvSpPr>
      <xdr:spPr>
        <a:xfrm>
          <a:off x="16370300" y="8298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429,448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122555</xdr:rowOff>
    </xdr:from>
    <xdr:to xmlns:xdr="http://schemas.openxmlformats.org/drawingml/2006/spreadsheetDrawing">
      <xdr:col>86</xdr:col>
      <xdr:colOff>25400</xdr:colOff>
      <xdr:row>49</xdr:row>
      <xdr:rowOff>122555</xdr:rowOff>
    </xdr:to>
    <xdr:cxnSp macro="">
      <xdr:nvCxnSpPr>
        <xdr:cNvPr id="569" name="直線コネクタ 568"/>
        <xdr:cNvCxnSpPr/>
      </xdr:nvCxnSpPr>
      <xdr:spPr>
        <a:xfrm>
          <a:off x="16230600" y="852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127000</xdr:rowOff>
    </xdr:from>
    <xdr:to xmlns:xdr="http://schemas.openxmlformats.org/drawingml/2006/spreadsheetDrawing">
      <xdr:col>85</xdr:col>
      <xdr:colOff>127000</xdr:colOff>
      <xdr:row>56</xdr:row>
      <xdr:rowOff>134620</xdr:rowOff>
    </xdr:to>
    <xdr:cxnSp macro="">
      <xdr:nvCxnSpPr>
        <xdr:cNvPr id="570" name="直線コネクタ 569"/>
        <xdr:cNvCxnSpPr/>
      </xdr:nvCxnSpPr>
      <xdr:spPr>
        <a:xfrm>
          <a:off x="15481300" y="97282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65405</xdr:rowOff>
    </xdr:from>
    <xdr:ext cx="598805" cy="258445"/>
    <xdr:sp macro="" textlink="">
      <xdr:nvSpPr>
        <xdr:cNvPr id="571" name="教育費平均値テキスト"/>
        <xdr:cNvSpPr txBox="1"/>
      </xdr:nvSpPr>
      <xdr:spPr>
        <a:xfrm>
          <a:off x="16370300" y="96666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86995</xdr:rowOff>
    </xdr:from>
    <xdr:to xmlns:xdr="http://schemas.openxmlformats.org/drawingml/2006/spreadsheetDrawing">
      <xdr:col>85</xdr:col>
      <xdr:colOff>177800</xdr:colOff>
      <xdr:row>57</xdr:row>
      <xdr:rowOff>17780</xdr:rowOff>
    </xdr:to>
    <xdr:sp macro="" textlink="">
      <xdr:nvSpPr>
        <xdr:cNvPr id="572" name="フローチャート: 判断 571"/>
        <xdr:cNvSpPr/>
      </xdr:nvSpPr>
      <xdr:spPr>
        <a:xfrm>
          <a:off x="16268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70485</xdr:rowOff>
    </xdr:from>
    <xdr:to xmlns:xdr="http://schemas.openxmlformats.org/drawingml/2006/spreadsheetDrawing">
      <xdr:col>81</xdr:col>
      <xdr:colOff>50800</xdr:colOff>
      <xdr:row>56</xdr:row>
      <xdr:rowOff>127000</xdr:rowOff>
    </xdr:to>
    <xdr:cxnSp macro="">
      <xdr:nvCxnSpPr>
        <xdr:cNvPr id="573" name="直線コネクタ 572"/>
        <xdr:cNvCxnSpPr/>
      </xdr:nvCxnSpPr>
      <xdr:spPr>
        <a:xfrm>
          <a:off x="14592300" y="96716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88900</xdr:rowOff>
    </xdr:from>
    <xdr:to xmlns:xdr="http://schemas.openxmlformats.org/drawingml/2006/spreadsheetDrawing">
      <xdr:col>81</xdr:col>
      <xdr:colOff>101600</xdr:colOff>
      <xdr:row>57</xdr:row>
      <xdr:rowOff>19050</xdr:rowOff>
    </xdr:to>
    <xdr:sp macro="" textlink="">
      <xdr:nvSpPr>
        <xdr:cNvPr id="574" name="フローチャート: 判断 573"/>
        <xdr:cNvSpPr/>
      </xdr:nvSpPr>
      <xdr:spPr>
        <a:xfrm>
          <a:off x="1543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10160</xdr:rowOff>
    </xdr:from>
    <xdr:ext cx="598170" cy="259080"/>
    <xdr:sp macro="" textlink="">
      <xdr:nvSpPr>
        <xdr:cNvPr id="575" name="テキスト ボックス 574"/>
        <xdr:cNvSpPr txBox="1"/>
      </xdr:nvSpPr>
      <xdr:spPr>
        <a:xfrm>
          <a:off x="15181580" y="978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70485</xdr:rowOff>
    </xdr:from>
    <xdr:to xmlns:xdr="http://schemas.openxmlformats.org/drawingml/2006/spreadsheetDrawing">
      <xdr:col>76</xdr:col>
      <xdr:colOff>114300</xdr:colOff>
      <xdr:row>56</xdr:row>
      <xdr:rowOff>130175</xdr:rowOff>
    </xdr:to>
    <xdr:cxnSp macro="">
      <xdr:nvCxnSpPr>
        <xdr:cNvPr id="576" name="直線コネクタ 575"/>
        <xdr:cNvCxnSpPr/>
      </xdr:nvCxnSpPr>
      <xdr:spPr>
        <a:xfrm flipV="1">
          <a:off x="13703300" y="967168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40640</xdr:rowOff>
    </xdr:from>
    <xdr:to xmlns:xdr="http://schemas.openxmlformats.org/drawingml/2006/spreadsheetDrawing">
      <xdr:col>76</xdr:col>
      <xdr:colOff>165100</xdr:colOff>
      <xdr:row>56</xdr:row>
      <xdr:rowOff>142240</xdr:rowOff>
    </xdr:to>
    <xdr:sp macro="" textlink="">
      <xdr:nvSpPr>
        <xdr:cNvPr id="577" name="フローチャート: 判断 576"/>
        <xdr:cNvSpPr/>
      </xdr:nvSpPr>
      <xdr:spPr>
        <a:xfrm>
          <a:off x="14541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133350</xdr:rowOff>
    </xdr:from>
    <xdr:ext cx="598170" cy="258445"/>
    <xdr:sp macro="" textlink="">
      <xdr:nvSpPr>
        <xdr:cNvPr id="578" name="テキスト ボックス 577"/>
        <xdr:cNvSpPr txBox="1"/>
      </xdr:nvSpPr>
      <xdr:spPr>
        <a:xfrm>
          <a:off x="14292580" y="9734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13970</xdr:rowOff>
    </xdr:from>
    <xdr:to xmlns:xdr="http://schemas.openxmlformats.org/drawingml/2006/spreadsheetDrawing">
      <xdr:col>71</xdr:col>
      <xdr:colOff>177800</xdr:colOff>
      <xdr:row>56</xdr:row>
      <xdr:rowOff>130175</xdr:rowOff>
    </xdr:to>
    <xdr:cxnSp macro="">
      <xdr:nvCxnSpPr>
        <xdr:cNvPr id="579" name="直線コネクタ 578"/>
        <xdr:cNvCxnSpPr/>
      </xdr:nvCxnSpPr>
      <xdr:spPr>
        <a:xfrm>
          <a:off x="12814300" y="9443720"/>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100965</xdr:rowOff>
    </xdr:from>
    <xdr:to xmlns:xdr="http://schemas.openxmlformats.org/drawingml/2006/spreadsheetDrawing">
      <xdr:col>72</xdr:col>
      <xdr:colOff>38100</xdr:colOff>
      <xdr:row>57</xdr:row>
      <xdr:rowOff>31115</xdr:rowOff>
    </xdr:to>
    <xdr:sp macro="" textlink="">
      <xdr:nvSpPr>
        <xdr:cNvPr id="580" name="フローチャート: 判断 579"/>
        <xdr:cNvSpPr/>
      </xdr:nvSpPr>
      <xdr:spPr>
        <a:xfrm>
          <a:off x="13652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22225</xdr:rowOff>
    </xdr:from>
    <xdr:ext cx="598170" cy="258445"/>
    <xdr:sp macro="" textlink="">
      <xdr:nvSpPr>
        <xdr:cNvPr id="581" name="テキスト ボックス 580"/>
        <xdr:cNvSpPr txBox="1"/>
      </xdr:nvSpPr>
      <xdr:spPr>
        <a:xfrm>
          <a:off x="13403580" y="9794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140335</xdr:rowOff>
    </xdr:from>
    <xdr:to xmlns:xdr="http://schemas.openxmlformats.org/drawingml/2006/spreadsheetDrawing">
      <xdr:col>67</xdr:col>
      <xdr:colOff>101600</xdr:colOff>
      <xdr:row>57</xdr:row>
      <xdr:rowOff>70485</xdr:rowOff>
    </xdr:to>
    <xdr:sp macro="" textlink="">
      <xdr:nvSpPr>
        <xdr:cNvPr id="582" name="フローチャート: 判断 581"/>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61595</xdr:rowOff>
    </xdr:from>
    <xdr:ext cx="534035" cy="259080"/>
    <xdr:sp macro="" textlink="">
      <xdr:nvSpPr>
        <xdr:cNvPr id="583" name="テキスト ボックス 582"/>
        <xdr:cNvSpPr txBox="1"/>
      </xdr:nvSpPr>
      <xdr:spPr>
        <a:xfrm>
          <a:off x="12546965" y="983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83820</xdr:rowOff>
    </xdr:from>
    <xdr:to xmlns:xdr="http://schemas.openxmlformats.org/drawingml/2006/spreadsheetDrawing">
      <xdr:col>85</xdr:col>
      <xdr:colOff>177800</xdr:colOff>
      <xdr:row>57</xdr:row>
      <xdr:rowOff>13970</xdr:rowOff>
    </xdr:to>
    <xdr:sp macro="" textlink="">
      <xdr:nvSpPr>
        <xdr:cNvPr id="589" name="楕円 588"/>
        <xdr:cNvSpPr/>
      </xdr:nvSpPr>
      <xdr:spPr>
        <a:xfrm>
          <a:off x="162687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106680</xdr:rowOff>
    </xdr:from>
    <xdr:ext cx="598805" cy="259080"/>
    <xdr:sp macro="" textlink="">
      <xdr:nvSpPr>
        <xdr:cNvPr id="590" name="教育費該当値テキスト"/>
        <xdr:cNvSpPr txBox="1"/>
      </xdr:nvSpPr>
      <xdr:spPr>
        <a:xfrm>
          <a:off x="16370300" y="9536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76200</xdr:rowOff>
    </xdr:from>
    <xdr:to xmlns:xdr="http://schemas.openxmlformats.org/drawingml/2006/spreadsheetDrawing">
      <xdr:col>81</xdr:col>
      <xdr:colOff>101600</xdr:colOff>
      <xdr:row>57</xdr:row>
      <xdr:rowOff>6350</xdr:rowOff>
    </xdr:to>
    <xdr:sp macro="" textlink="">
      <xdr:nvSpPr>
        <xdr:cNvPr id="591" name="楕円 590"/>
        <xdr:cNvSpPr/>
      </xdr:nvSpPr>
      <xdr:spPr>
        <a:xfrm>
          <a:off x="15430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22860</xdr:rowOff>
    </xdr:from>
    <xdr:ext cx="598170" cy="259080"/>
    <xdr:sp macro="" textlink="">
      <xdr:nvSpPr>
        <xdr:cNvPr id="592" name="テキスト ボックス 591"/>
        <xdr:cNvSpPr txBox="1"/>
      </xdr:nvSpPr>
      <xdr:spPr>
        <a:xfrm>
          <a:off x="15181580" y="9452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19685</xdr:rowOff>
    </xdr:from>
    <xdr:to xmlns:xdr="http://schemas.openxmlformats.org/drawingml/2006/spreadsheetDrawing">
      <xdr:col>76</xdr:col>
      <xdr:colOff>165100</xdr:colOff>
      <xdr:row>56</xdr:row>
      <xdr:rowOff>121285</xdr:rowOff>
    </xdr:to>
    <xdr:sp macro="" textlink="">
      <xdr:nvSpPr>
        <xdr:cNvPr id="593" name="楕円 592"/>
        <xdr:cNvSpPr/>
      </xdr:nvSpPr>
      <xdr:spPr>
        <a:xfrm>
          <a:off x="14541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137795</xdr:rowOff>
    </xdr:from>
    <xdr:ext cx="598170" cy="259080"/>
    <xdr:sp macro="" textlink="">
      <xdr:nvSpPr>
        <xdr:cNvPr id="594" name="テキスト ボックス 593"/>
        <xdr:cNvSpPr txBox="1"/>
      </xdr:nvSpPr>
      <xdr:spPr>
        <a:xfrm>
          <a:off x="14292580" y="9396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79375</xdr:rowOff>
    </xdr:from>
    <xdr:to xmlns:xdr="http://schemas.openxmlformats.org/drawingml/2006/spreadsheetDrawing">
      <xdr:col>72</xdr:col>
      <xdr:colOff>38100</xdr:colOff>
      <xdr:row>57</xdr:row>
      <xdr:rowOff>9525</xdr:rowOff>
    </xdr:to>
    <xdr:sp macro="" textlink="">
      <xdr:nvSpPr>
        <xdr:cNvPr id="595" name="楕円 594"/>
        <xdr:cNvSpPr/>
      </xdr:nvSpPr>
      <xdr:spPr>
        <a:xfrm>
          <a:off x="13652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26035</xdr:rowOff>
    </xdr:from>
    <xdr:ext cx="598170" cy="259080"/>
    <xdr:sp macro="" textlink="">
      <xdr:nvSpPr>
        <xdr:cNvPr id="596" name="テキスト ボックス 595"/>
        <xdr:cNvSpPr txBox="1"/>
      </xdr:nvSpPr>
      <xdr:spPr>
        <a:xfrm>
          <a:off x="13403580" y="9455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134620</xdr:rowOff>
    </xdr:from>
    <xdr:to xmlns:xdr="http://schemas.openxmlformats.org/drawingml/2006/spreadsheetDrawing">
      <xdr:col>67</xdr:col>
      <xdr:colOff>101600</xdr:colOff>
      <xdr:row>55</xdr:row>
      <xdr:rowOff>64770</xdr:rowOff>
    </xdr:to>
    <xdr:sp macro="" textlink="">
      <xdr:nvSpPr>
        <xdr:cNvPr id="597" name="楕円 596"/>
        <xdr:cNvSpPr/>
      </xdr:nvSpPr>
      <xdr:spPr>
        <a:xfrm>
          <a:off x="12763500" y="93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81280</xdr:rowOff>
    </xdr:from>
    <xdr:ext cx="598170" cy="259080"/>
    <xdr:sp macro="" textlink="">
      <xdr:nvSpPr>
        <xdr:cNvPr id="598" name="テキスト ボックス 597"/>
        <xdr:cNvSpPr txBox="1"/>
      </xdr:nvSpPr>
      <xdr:spPr>
        <a:xfrm>
          <a:off x="12514580" y="9168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2" name="テキスト ボックス 611"/>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4" name="テキスト ボックス 61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6" name="テキスト ボックス 615"/>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8"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0" name="テキスト ボックス 619"/>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158115</xdr:rowOff>
    </xdr:from>
    <xdr:to xmlns:xdr="http://schemas.openxmlformats.org/drawingml/2006/spreadsheetDrawing">
      <xdr:col>85</xdr:col>
      <xdr:colOff>126365</xdr:colOff>
      <xdr:row>79</xdr:row>
      <xdr:rowOff>44450</xdr:rowOff>
    </xdr:to>
    <xdr:cxnSp macro="">
      <xdr:nvCxnSpPr>
        <xdr:cNvPr id="622" name="直線コネクタ 621"/>
        <xdr:cNvCxnSpPr/>
      </xdr:nvCxnSpPr>
      <xdr:spPr>
        <a:xfrm flipV="1">
          <a:off x="16317595" y="119881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72390</xdr:rowOff>
    </xdr:from>
    <xdr:ext cx="249555" cy="259080"/>
    <xdr:sp macro="" textlink="">
      <xdr:nvSpPr>
        <xdr:cNvPr id="623" name="災害復旧費最小値テキスト"/>
        <xdr:cNvSpPr txBox="1"/>
      </xdr:nvSpPr>
      <xdr:spPr>
        <a:xfrm>
          <a:off x="16370300" y="13616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104775</xdr:rowOff>
    </xdr:from>
    <xdr:ext cx="598805" cy="259080"/>
    <xdr:sp macro="" textlink="">
      <xdr:nvSpPr>
        <xdr:cNvPr id="625" name="災害復旧費最大値テキスト"/>
        <xdr:cNvSpPr txBox="1"/>
      </xdr:nvSpPr>
      <xdr:spPr>
        <a:xfrm>
          <a:off x="16370300" y="11763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840,317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158115</xdr:rowOff>
    </xdr:from>
    <xdr:to xmlns:xdr="http://schemas.openxmlformats.org/drawingml/2006/spreadsheetDrawing">
      <xdr:col>86</xdr:col>
      <xdr:colOff>25400</xdr:colOff>
      <xdr:row>69</xdr:row>
      <xdr:rowOff>158115</xdr:rowOff>
    </xdr:to>
    <xdr:cxnSp macro="">
      <xdr:nvCxnSpPr>
        <xdr:cNvPr id="626" name="直線コネクタ 625"/>
        <xdr:cNvCxnSpPr/>
      </xdr:nvCxnSpPr>
      <xdr:spPr>
        <a:xfrm>
          <a:off x="16230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7" name="直線コネクタ 626"/>
        <xdr:cNvCxnSpPr/>
      </xdr:nvCxnSpPr>
      <xdr:spPr>
        <a:xfrm flipV="1">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161290</xdr:rowOff>
    </xdr:from>
    <xdr:ext cx="534670" cy="259080"/>
    <xdr:sp macro="" textlink="">
      <xdr:nvSpPr>
        <xdr:cNvPr id="628" name="災害復旧費平均値テキスト"/>
        <xdr:cNvSpPr txBox="1"/>
      </xdr:nvSpPr>
      <xdr:spPr>
        <a:xfrm>
          <a:off x="16370300" y="13362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138430</xdr:rowOff>
    </xdr:from>
    <xdr:to xmlns:xdr="http://schemas.openxmlformats.org/drawingml/2006/spreadsheetDrawing">
      <xdr:col>85</xdr:col>
      <xdr:colOff>177800</xdr:colOff>
      <xdr:row>79</xdr:row>
      <xdr:rowOff>68580</xdr:rowOff>
    </xdr:to>
    <xdr:sp macro="" textlink="">
      <xdr:nvSpPr>
        <xdr:cNvPr id="629" name="フローチャート: 判断 628"/>
        <xdr:cNvSpPr/>
      </xdr:nvSpPr>
      <xdr:spPr>
        <a:xfrm>
          <a:off x="162687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0" name="直線コネクタ 629"/>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141605</xdr:rowOff>
    </xdr:from>
    <xdr:to xmlns:xdr="http://schemas.openxmlformats.org/drawingml/2006/spreadsheetDrawing">
      <xdr:col>81</xdr:col>
      <xdr:colOff>101600</xdr:colOff>
      <xdr:row>79</xdr:row>
      <xdr:rowOff>71755</xdr:rowOff>
    </xdr:to>
    <xdr:sp macro="" textlink="">
      <xdr:nvSpPr>
        <xdr:cNvPr id="631" name="フローチャート: 判断 630"/>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88265</xdr:rowOff>
    </xdr:from>
    <xdr:ext cx="534035" cy="258445"/>
    <xdr:sp macro="" textlink="">
      <xdr:nvSpPr>
        <xdr:cNvPr id="632" name="テキスト ボックス 631"/>
        <xdr:cNvSpPr txBox="1"/>
      </xdr:nvSpPr>
      <xdr:spPr>
        <a:xfrm>
          <a:off x="15213965" y="1328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39370</xdr:rowOff>
    </xdr:from>
    <xdr:to xmlns:xdr="http://schemas.openxmlformats.org/drawingml/2006/spreadsheetDrawing">
      <xdr:col>76</xdr:col>
      <xdr:colOff>114300</xdr:colOff>
      <xdr:row>79</xdr:row>
      <xdr:rowOff>44450</xdr:rowOff>
    </xdr:to>
    <xdr:cxnSp macro="">
      <xdr:nvCxnSpPr>
        <xdr:cNvPr id="633" name="直線コネクタ 632"/>
        <xdr:cNvCxnSpPr/>
      </xdr:nvCxnSpPr>
      <xdr:spPr>
        <a:xfrm>
          <a:off x="13703300" y="13583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144145</xdr:rowOff>
    </xdr:from>
    <xdr:to xmlns:xdr="http://schemas.openxmlformats.org/drawingml/2006/spreadsheetDrawing">
      <xdr:col>76</xdr:col>
      <xdr:colOff>165100</xdr:colOff>
      <xdr:row>79</xdr:row>
      <xdr:rowOff>74930</xdr:rowOff>
    </xdr:to>
    <xdr:sp macro="" textlink="">
      <xdr:nvSpPr>
        <xdr:cNvPr id="634" name="フローチャート: 判断 633"/>
        <xdr:cNvSpPr/>
      </xdr:nvSpPr>
      <xdr:spPr>
        <a:xfrm>
          <a:off x="14541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90805</xdr:rowOff>
    </xdr:from>
    <xdr:ext cx="534035" cy="258445"/>
    <xdr:sp macro="" textlink="">
      <xdr:nvSpPr>
        <xdr:cNvPr id="635" name="テキスト ボックス 634"/>
        <xdr:cNvSpPr txBox="1"/>
      </xdr:nvSpPr>
      <xdr:spPr>
        <a:xfrm>
          <a:off x="14324965" y="1329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39370</xdr:rowOff>
    </xdr:from>
    <xdr:to xmlns:xdr="http://schemas.openxmlformats.org/drawingml/2006/spreadsheetDrawing">
      <xdr:col>71</xdr:col>
      <xdr:colOff>177800</xdr:colOff>
      <xdr:row>79</xdr:row>
      <xdr:rowOff>44450</xdr:rowOff>
    </xdr:to>
    <xdr:cxnSp macro="">
      <xdr:nvCxnSpPr>
        <xdr:cNvPr id="636" name="直線コネクタ 635"/>
        <xdr:cNvCxnSpPr/>
      </xdr:nvCxnSpPr>
      <xdr:spPr>
        <a:xfrm flipV="1">
          <a:off x="12814300" y="13583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148590</xdr:rowOff>
    </xdr:from>
    <xdr:to xmlns:xdr="http://schemas.openxmlformats.org/drawingml/2006/spreadsheetDrawing">
      <xdr:col>72</xdr:col>
      <xdr:colOff>38100</xdr:colOff>
      <xdr:row>79</xdr:row>
      <xdr:rowOff>78740</xdr:rowOff>
    </xdr:to>
    <xdr:sp macro="" textlink="">
      <xdr:nvSpPr>
        <xdr:cNvPr id="637" name="フローチャート: 判断 636"/>
        <xdr:cNvSpPr/>
      </xdr:nvSpPr>
      <xdr:spPr>
        <a:xfrm>
          <a:off x="13652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95250</xdr:rowOff>
    </xdr:from>
    <xdr:ext cx="469265" cy="259080"/>
    <xdr:sp macro="" textlink="">
      <xdr:nvSpPr>
        <xdr:cNvPr id="638" name="テキスト ボックス 637"/>
        <xdr:cNvSpPr txBox="1"/>
      </xdr:nvSpPr>
      <xdr:spPr>
        <a:xfrm>
          <a:off x="13468350" y="13296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142240</xdr:rowOff>
    </xdr:from>
    <xdr:to xmlns:xdr="http://schemas.openxmlformats.org/drawingml/2006/spreadsheetDrawing">
      <xdr:col>67</xdr:col>
      <xdr:colOff>101600</xdr:colOff>
      <xdr:row>79</xdr:row>
      <xdr:rowOff>72390</xdr:rowOff>
    </xdr:to>
    <xdr:sp macro="" textlink="">
      <xdr:nvSpPr>
        <xdr:cNvPr id="639" name="フローチャート: 判断 638"/>
        <xdr:cNvSpPr/>
      </xdr:nvSpPr>
      <xdr:spPr>
        <a:xfrm>
          <a:off x="12763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88900</xdr:rowOff>
    </xdr:from>
    <xdr:ext cx="534035" cy="258445"/>
    <xdr:sp macro="" textlink="">
      <xdr:nvSpPr>
        <xdr:cNvPr id="640" name="テキスト ボックス 639"/>
        <xdr:cNvSpPr txBox="1"/>
      </xdr:nvSpPr>
      <xdr:spPr>
        <a:xfrm>
          <a:off x="12546965" y="1329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116840</xdr:rowOff>
    </xdr:from>
    <xdr:ext cx="378460" cy="259080"/>
    <xdr:sp macro="" textlink="">
      <xdr:nvSpPr>
        <xdr:cNvPr id="647" name="災害復旧費該当値テキスト"/>
        <xdr:cNvSpPr txBox="1"/>
      </xdr:nvSpPr>
      <xdr:spPr>
        <a:xfrm>
          <a:off x="16370300" y="13489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49" name="テキスト ボックス 648"/>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3690" cy="258445"/>
    <xdr:sp macro="" textlink="">
      <xdr:nvSpPr>
        <xdr:cNvPr id="651" name="テキスト ボックス 650"/>
        <xdr:cNvSpPr txBox="1"/>
      </xdr:nvSpPr>
      <xdr:spPr>
        <a:xfrm>
          <a:off x="14435455" y="13630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90170</xdr:rowOff>
    </xdr:to>
    <xdr:sp macro="" textlink="">
      <xdr:nvSpPr>
        <xdr:cNvPr id="652" name="楕円 651"/>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81280</xdr:rowOff>
    </xdr:from>
    <xdr:ext cx="469265" cy="259080"/>
    <xdr:sp macro="" textlink="">
      <xdr:nvSpPr>
        <xdr:cNvPr id="653" name="テキスト ボックス 652"/>
        <xdr:cNvSpPr txBox="1"/>
      </xdr:nvSpPr>
      <xdr:spPr>
        <a:xfrm>
          <a:off x="13468350" y="1362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86360</xdr:rowOff>
    </xdr:from>
    <xdr:ext cx="378460" cy="258445"/>
    <xdr:sp macro="" textlink="">
      <xdr:nvSpPr>
        <xdr:cNvPr id="655" name="テキスト ボックス 654"/>
        <xdr:cNvSpPr txBox="1"/>
      </xdr:nvSpPr>
      <xdr:spPr>
        <a:xfrm>
          <a:off x="12625070" y="13630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7" name="テキスト ボックス 666"/>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69" name="テキスト ボックス 668"/>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1" name="テキスト ボックス 670"/>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3" name="テキスト ボックス 672"/>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5" name="テキスト ボックス 674"/>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77" name="テキスト ボックス 676"/>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81280</xdr:rowOff>
    </xdr:from>
    <xdr:to xmlns:xdr="http://schemas.openxmlformats.org/drawingml/2006/spreadsheetDrawing">
      <xdr:col>85</xdr:col>
      <xdr:colOff>126365</xdr:colOff>
      <xdr:row>99</xdr:row>
      <xdr:rowOff>96520</xdr:rowOff>
    </xdr:to>
    <xdr:cxnSp macro="">
      <xdr:nvCxnSpPr>
        <xdr:cNvPr id="681" name="直線コネクタ 680"/>
        <xdr:cNvCxnSpPr/>
      </xdr:nvCxnSpPr>
      <xdr:spPr>
        <a:xfrm flipV="1">
          <a:off x="16317595" y="1551178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100330</xdr:rowOff>
    </xdr:from>
    <xdr:ext cx="378460" cy="258445"/>
    <xdr:sp macro="" textlink="">
      <xdr:nvSpPr>
        <xdr:cNvPr id="682" name="公債費最小値テキスト"/>
        <xdr:cNvSpPr txBox="1"/>
      </xdr:nvSpPr>
      <xdr:spPr>
        <a:xfrm>
          <a:off x="16370300" y="17073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96520</xdr:rowOff>
    </xdr:from>
    <xdr:to xmlns:xdr="http://schemas.openxmlformats.org/drawingml/2006/spreadsheetDrawing">
      <xdr:col>86</xdr:col>
      <xdr:colOff>25400</xdr:colOff>
      <xdr:row>99</xdr:row>
      <xdr:rowOff>96520</xdr:rowOff>
    </xdr:to>
    <xdr:cxnSp macro="">
      <xdr:nvCxnSpPr>
        <xdr:cNvPr id="683" name="直線コネクタ 682"/>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27940</xdr:rowOff>
    </xdr:from>
    <xdr:ext cx="598805" cy="259080"/>
    <xdr:sp macro="" textlink="">
      <xdr:nvSpPr>
        <xdr:cNvPr id="684" name="公債費最大値テキスト"/>
        <xdr:cNvSpPr txBox="1"/>
      </xdr:nvSpPr>
      <xdr:spPr>
        <a:xfrm>
          <a:off x="16370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477,986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81280</xdr:rowOff>
    </xdr:from>
    <xdr:to xmlns:xdr="http://schemas.openxmlformats.org/drawingml/2006/spreadsheetDrawing">
      <xdr:col>86</xdr:col>
      <xdr:colOff>25400</xdr:colOff>
      <xdr:row>90</xdr:row>
      <xdr:rowOff>81280</xdr:rowOff>
    </xdr:to>
    <xdr:cxnSp macro="">
      <xdr:nvCxnSpPr>
        <xdr:cNvPr id="685" name="直線コネクタ 684"/>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125730</xdr:rowOff>
    </xdr:from>
    <xdr:to xmlns:xdr="http://schemas.openxmlformats.org/drawingml/2006/spreadsheetDrawing">
      <xdr:col>85</xdr:col>
      <xdr:colOff>127000</xdr:colOff>
      <xdr:row>96</xdr:row>
      <xdr:rowOff>109855</xdr:rowOff>
    </xdr:to>
    <xdr:cxnSp macro="">
      <xdr:nvCxnSpPr>
        <xdr:cNvPr id="686" name="直線コネクタ 685"/>
        <xdr:cNvCxnSpPr/>
      </xdr:nvCxnSpPr>
      <xdr:spPr>
        <a:xfrm flipV="1">
          <a:off x="15481300" y="1641348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98805" cy="258445"/>
    <xdr:sp macro="" textlink="">
      <xdr:nvSpPr>
        <xdr:cNvPr id="687" name="公債費平均値テキスト"/>
        <xdr:cNvSpPr txBox="1"/>
      </xdr:nvSpPr>
      <xdr:spPr>
        <a:xfrm>
          <a:off x="16370300" y="166255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15875</xdr:rowOff>
    </xdr:from>
    <xdr:to xmlns:xdr="http://schemas.openxmlformats.org/drawingml/2006/spreadsheetDrawing">
      <xdr:col>85</xdr:col>
      <xdr:colOff>177800</xdr:colOff>
      <xdr:row>97</xdr:row>
      <xdr:rowOff>117475</xdr:rowOff>
    </xdr:to>
    <xdr:sp macro="" textlink="">
      <xdr:nvSpPr>
        <xdr:cNvPr id="688" name="フローチャート: 判断 687"/>
        <xdr:cNvSpPr/>
      </xdr:nvSpPr>
      <xdr:spPr>
        <a:xfrm>
          <a:off x="16268700" y="1664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109855</xdr:rowOff>
    </xdr:from>
    <xdr:to xmlns:xdr="http://schemas.openxmlformats.org/drawingml/2006/spreadsheetDrawing">
      <xdr:col>81</xdr:col>
      <xdr:colOff>50800</xdr:colOff>
      <xdr:row>96</xdr:row>
      <xdr:rowOff>148590</xdr:rowOff>
    </xdr:to>
    <xdr:cxnSp macro="">
      <xdr:nvCxnSpPr>
        <xdr:cNvPr id="689" name="直線コネクタ 688"/>
        <xdr:cNvCxnSpPr/>
      </xdr:nvCxnSpPr>
      <xdr:spPr>
        <a:xfrm flipV="1">
          <a:off x="14592300" y="165690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43180</xdr:rowOff>
    </xdr:from>
    <xdr:to xmlns:xdr="http://schemas.openxmlformats.org/drawingml/2006/spreadsheetDrawing">
      <xdr:col>81</xdr:col>
      <xdr:colOff>101600</xdr:colOff>
      <xdr:row>97</xdr:row>
      <xdr:rowOff>144780</xdr:rowOff>
    </xdr:to>
    <xdr:sp macro="" textlink="">
      <xdr:nvSpPr>
        <xdr:cNvPr id="690" name="フローチャート: 判断 689"/>
        <xdr:cNvSpPr/>
      </xdr:nvSpPr>
      <xdr:spPr>
        <a:xfrm>
          <a:off x="15430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135890</xdr:rowOff>
    </xdr:from>
    <xdr:ext cx="598170" cy="259080"/>
    <xdr:sp macro="" textlink="">
      <xdr:nvSpPr>
        <xdr:cNvPr id="691" name="テキスト ボックス 690"/>
        <xdr:cNvSpPr txBox="1"/>
      </xdr:nvSpPr>
      <xdr:spPr>
        <a:xfrm>
          <a:off x="15181580" y="16766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148590</xdr:rowOff>
    </xdr:from>
    <xdr:to xmlns:xdr="http://schemas.openxmlformats.org/drawingml/2006/spreadsheetDrawing">
      <xdr:col>76</xdr:col>
      <xdr:colOff>114300</xdr:colOff>
      <xdr:row>96</xdr:row>
      <xdr:rowOff>157480</xdr:rowOff>
    </xdr:to>
    <xdr:cxnSp macro="">
      <xdr:nvCxnSpPr>
        <xdr:cNvPr id="692" name="直線コネクタ 691"/>
        <xdr:cNvCxnSpPr/>
      </xdr:nvCxnSpPr>
      <xdr:spPr>
        <a:xfrm flipV="1">
          <a:off x="13703300" y="166077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45085</xdr:rowOff>
    </xdr:from>
    <xdr:to xmlns:xdr="http://schemas.openxmlformats.org/drawingml/2006/spreadsheetDrawing">
      <xdr:col>76</xdr:col>
      <xdr:colOff>165100</xdr:colOff>
      <xdr:row>97</xdr:row>
      <xdr:rowOff>146685</xdr:rowOff>
    </xdr:to>
    <xdr:sp macro="" textlink="">
      <xdr:nvSpPr>
        <xdr:cNvPr id="693" name="フローチャート: 判断 692"/>
        <xdr:cNvSpPr/>
      </xdr:nvSpPr>
      <xdr:spPr>
        <a:xfrm>
          <a:off x="14541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137795</xdr:rowOff>
    </xdr:from>
    <xdr:ext cx="598170" cy="259080"/>
    <xdr:sp macro="" textlink="">
      <xdr:nvSpPr>
        <xdr:cNvPr id="694" name="テキスト ボックス 693"/>
        <xdr:cNvSpPr txBox="1"/>
      </xdr:nvSpPr>
      <xdr:spPr>
        <a:xfrm>
          <a:off x="14292580" y="16768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157480</xdr:rowOff>
    </xdr:from>
    <xdr:to xmlns:xdr="http://schemas.openxmlformats.org/drawingml/2006/spreadsheetDrawing">
      <xdr:col>71</xdr:col>
      <xdr:colOff>177800</xdr:colOff>
      <xdr:row>97</xdr:row>
      <xdr:rowOff>41910</xdr:rowOff>
    </xdr:to>
    <xdr:cxnSp macro="">
      <xdr:nvCxnSpPr>
        <xdr:cNvPr id="695" name="直線コネクタ 694"/>
        <xdr:cNvCxnSpPr/>
      </xdr:nvCxnSpPr>
      <xdr:spPr>
        <a:xfrm flipV="1">
          <a:off x="12814300" y="166166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43180</xdr:rowOff>
    </xdr:from>
    <xdr:to xmlns:xdr="http://schemas.openxmlformats.org/drawingml/2006/spreadsheetDrawing">
      <xdr:col>72</xdr:col>
      <xdr:colOff>38100</xdr:colOff>
      <xdr:row>97</xdr:row>
      <xdr:rowOff>144780</xdr:rowOff>
    </xdr:to>
    <xdr:sp macro="" textlink="">
      <xdr:nvSpPr>
        <xdr:cNvPr id="696" name="フローチャート: 判断 695"/>
        <xdr:cNvSpPr/>
      </xdr:nvSpPr>
      <xdr:spPr>
        <a:xfrm>
          <a:off x="13652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135890</xdr:rowOff>
    </xdr:from>
    <xdr:ext cx="598170" cy="259080"/>
    <xdr:sp macro="" textlink="">
      <xdr:nvSpPr>
        <xdr:cNvPr id="697" name="テキスト ボックス 696"/>
        <xdr:cNvSpPr txBox="1"/>
      </xdr:nvSpPr>
      <xdr:spPr>
        <a:xfrm>
          <a:off x="13403580" y="16766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24765</xdr:rowOff>
    </xdr:from>
    <xdr:to xmlns:xdr="http://schemas.openxmlformats.org/drawingml/2006/spreadsheetDrawing">
      <xdr:col>67</xdr:col>
      <xdr:colOff>101600</xdr:colOff>
      <xdr:row>97</xdr:row>
      <xdr:rowOff>126365</xdr:rowOff>
    </xdr:to>
    <xdr:sp macro="" textlink="">
      <xdr:nvSpPr>
        <xdr:cNvPr id="698" name="フローチャート: 判断 697"/>
        <xdr:cNvSpPr/>
      </xdr:nvSpPr>
      <xdr:spPr>
        <a:xfrm>
          <a:off x="12763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117475</xdr:rowOff>
    </xdr:from>
    <xdr:ext cx="598170" cy="259080"/>
    <xdr:sp macro="" textlink="">
      <xdr:nvSpPr>
        <xdr:cNvPr id="699" name="テキスト ボックス 698"/>
        <xdr:cNvSpPr txBox="1"/>
      </xdr:nvSpPr>
      <xdr:spPr>
        <a:xfrm>
          <a:off x="12514580" y="16748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74930</xdr:rowOff>
    </xdr:from>
    <xdr:to xmlns:xdr="http://schemas.openxmlformats.org/drawingml/2006/spreadsheetDrawing">
      <xdr:col>85</xdr:col>
      <xdr:colOff>177800</xdr:colOff>
      <xdr:row>96</xdr:row>
      <xdr:rowOff>5080</xdr:rowOff>
    </xdr:to>
    <xdr:sp macro="" textlink="">
      <xdr:nvSpPr>
        <xdr:cNvPr id="705" name="楕円 704"/>
        <xdr:cNvSpPr/>
      </xdr:nvSpPr>
      <xdr:spPr>
        <a:xfrm>
          <a:off x="162687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98425</xdr:rowOff>
    </xdr:from>
    <xdr:ext cx="598805" cy="258445"/>
    <xdr:sp macro="" textlink="">
      <xdr:nvSpPr>
        <xdr:cNvPr id="706" name="公債費該当値テキスト"/>
        <xdr:cNvSpPr txBox="1"/>
      </xdr:nvSpPr>
      <xdr:spPr>
        <a:xfrm>
          <a:off x="16370300" y="16214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59055</xdr:rowOff>
    </xdr:from>
    <xdr:to xmlns:xdr="http://schemas.openxmlformats.org/drawingml/2006/spreadsheetDrawing">
      <xdr:col>81</xdr:col>
      <xdr:colOff>101600</xdr:colOff>
      <xdr:row>96</xdr:row>
      <xdr:rowOff>160655</xdr:rowOff>
    </xdr:to>
    <xdr:sp macro="" textlink="">
      <xdr:nvSpPr>
        <xdr:cNvPr id="707" name="楕円 706"/>
        <xdr:cNvSpPr/>
      </xdr:nvSpPr>
      <xdr:spPr>
        <a:xfrm>
          <a:off x="154305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6350</xdr:rowOff>
    </xdr:from>
    <xdr:ext cx="598170" cy="258445"/>
    <xdr:sp macro="" textlink="">
      <xdr:nvSpPr>
        <xdr:cNvPr id="708" name="テキスト ボックス 707"/>
        <xdr:cNvSpPr txBox="1"/>
      </xdr:nvSpPr>
      <xdr:spPr>
        <a:xfrm>
          <a:off x="15181580" y="16294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97790</xdr:rowOff>
    </xdr:from>
    <xdr:to xmlns:xdr="http://schemas.openxmlformats.org/drawingml/2006/spreadsheetDrawing">
      <xdr:col>76</xdr:col>
      <xdr:colOff>165100</xdr:colOff>
      <xdr:row>97</xdr:row>
      <xdr:rowOff>27940</xdr:rowOff>
    </xdr:to>
    <xdr:sp macro="" textlink="">
      <xdr:nvSpPr>
        <xdr:cNvPr id="709" name="楕円 708"/>
        <xdr:cNvSpPr/>
      </xdr:nvSpPr>
      <xdr:spPr>
        <a:xfrm>
          <a:off x="14541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44450</xdr:rowOff>
    </xdr:from>
    <xdr:ext cx="598170" cy="259080"/>
    <xdr:sp macro="" textlink="">
      <xdr:nvSpPr>
        <xdr:cNvPr id="710" name="テキスト ボックス 709"/>
        <xdr:cNvSpPr txBox="1"/>
      </xdr:nvSpPr>
      <xdr:spPr>
        <a:xfrm>
          <a:off x="14292580" y="16332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106680</xdr:rowOff>
    </xdr:from>
    <xdr:to xmlns:xdr="http://schemas.openxmlformats.org/drawingml/2006/spreadsheetDrawing">
      <xdr:col>72</xdr:col>
      <xdr:colOff>38100</xdr:colOff>
      <xdr:row>97</xdr:row>
      <xdr:rowOff>36830</xdr:rowOff>
    </xdr:to>
    <xdr:sp macro="" textlink="">
      <xdr:nvSpPr>
        <xdr:cNvPr id="711" name="楕円 710"/>
        <xdr:cNvSpPr/>
      </xdr:nvSpPr>
      <xdr:spPr>
        <a:xfrm>
          <a:off x="13652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53340</xdr:rowOff>
    </xdr:from>
    <xdr:ext cx="598170" cy="258445"/>
    <xdr:sp macro="" textlink="">
      <xdr:nvSpPr>
        <xdr:cNvPr id="712" name="テキスト ボックス 711"/>
        <xdr:cNvSpPr txBox="1"/>
      </xdr:nvSpPr>
      <xdr:spPr>
        <a:xfrm>
          <a:off x="13403580" y="16341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162560</xdr:rowOff>
    </xdr:from>
    <xdr:to xmlns:xdr="http://schemas.openxmlformats.org/drawingml/2006/spreadsheetDrawing">
      <xdr:col>67</xdr:col>
      <xdr:colOff>101600</xdr:colOff>
      <xdr:row>97</xdr:row>
      <xdr:rowOff>92710</xdr:rowOff>
    </xdr:to>
    <xdr:sp macro="" textlink="">
      <xdr:nvSpPr>
        <xdr:cNvPr id="713" name="楕円 712"/>
        <xdr:cNvSpPr/>
      </xdr:nvSpPr>
      <xdr:spPr>
        <a:xfrm>
          <a:off x="12763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109220</xdr:rowOff>
    </xdr:from>
    <xdr:ext cx="598170" cy="258445"/>
    <xdr:sp macro="" textlink="">
      <xdr:nvSpPr>
        <xdr:cNvPr id="714" name="テキスト ボックス 713"/>
        <xdr:cNvSpPr txBox="1"/>
      </xdr:nvSpPr>
      <xdr:spPr>
        <a:xfrm>
          <a:off x="12514580" y="16396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8" name="テキスト ボックス 727"/>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0" name="テキスト ボックス 729"/>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2" name="テキスト ボックス 731"/>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4" name="テキスト ボックス 733"/>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24130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6763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22860</xdr:rowOff>
    </xdr:from>
    <xdr:ext cx="249555" cy="259080"/>
    <xdr:sp macro="" textlink="">
      <xdr:nvSpPr>
        <xdr:cNvPr id="737" name="諸支出金最小値テキスト"/>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142240</xdr:rowOff>
    </xdr:from>
    <xdr:ext cx="469900" cy="259080"/>
    <xdr:sp macro="" textlink="">
      <xdr:nvSpPr>
        <xdr:cNvPr id="739" name="諸支出金最大値テキスト"/>
        <xdr:cNvSpPr txBox="1"/>
      </xdr:nvSpPr>
      <xdr:spPr>
        <a:xfrm>
          <a:off x="22212300" y="4942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24130</xdr:rowOff>
    </xdr:from>
    <xdr:to xmlns:xdr="http://schemas.openxmlformats.org/drawingml/2006/spreadsheetDrawing">
      <xdr:col>116</xdr:col>
      <xdr:colOff>152400</xdr:colOff>
      <xdr:row>30</xdr:row>
      <xdr:rowOff>24130</xdr:rowOff>
    </xdr:to>
    <xdr:cxnSp macro="">
      <xdr:nvCxnSpPr>
        <xdr:cNvPr id="740" name="直線コネクタ 739"/>
        <xdr:cNvCxnSpPr/>
      </xdr:nvCxnSpPr>
      <xdr:spPr>
        <a:xfrm>
          <a:off x="22072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111760</xdr:rowOff>
    </xdr:from>
    <xdr:ext cx="249555" cy="258445"/>
    <xdr:sp macro="" textlink="">
      <xdr:nvSpPr>
        <xdr:cNvPr id="742" name="諸支出金平均値テキスト"/>
        <xdr:cNvSpPr txBox="1"/>
      </xdr:nvSpPr>
      <xdr:spPr>
        <a:xfrm>
          <a:off x="22212300" y="6455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17780</xdr:rowOff>
    </xdr:from>
    <xdr:to xmlns:xdr="http://schemas.openxmlformats.org/drawingml/2006/spreadsheetDrawing">
      <xdr:col>112</xdr:col>
      <xdr:colOff>38100</xdr:colOff>
      <xdr:row>38</xdr:row>
      <xdr:rowOff>119380</xdr:rowOff>
    </xdr:to>
    <xdr:sp macro="" textlink="">
      <xdr:nvSpPr>
        <xdr:cNvPr id="745" name="フローチャート: 判断 744"/>
        <xdr:cNvSpPr/>
      </xdr:nvSpPr>
      <xdr:spPr>
        <a:xfrm>
          <a:off x="21272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135890</xdr:rowOff>
    </xdr:from>
    <xdr:ext cx="378460" cy="259080"/>
    <xdr:sp macro="" textlink="">
      <xdr:nvSpPr>
        <xdr:cNvPr id="746" name="テキスト ボックス 745"/>
        <xdr:cNvSpPr txBox="1"/>
      </xdr:nvSpPr>
      <xdr:spPr>
        <a:xfrm>
          <a:off x="21134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154940</xdr:rowOff>
    </xdr:from>
    <xdr:to xmlns:xdr="http://schemas.openxmlformats.org/drawingml/2006/spreadsheetDrawing">
      <xdr:col>107</xdr:col>
      <xdr:colOff>101600</xdr:colOff>
      <xdr:row>37</xdr:row>
      <xdr:rowOff>85090</xdr:rowOff>
    </xdr:to>
    <xdr:sp macro="" textlink="">
      <xdr:nvSpPr>
        <xdr:cNvPr id="748" name="フローチャート: 判断 747"/>
        <xdr:cNvSpPr/>
      </xdr:nvSpPr>
      <xdr:spPr>
        <a:xfrm>
          <a:off x="2038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101600</xdr:rowOff>
    </xdr:from>
    <xdr:ext cx="469265" cy="259080"/>
    <xdr:sp macro="" textlink="">
      <xdr:nvSpPr>
        <xdr:cNvPr id="749" name="テキスト ボックス 748"/>
        <xdr:cNvSpPr txBox="1"/>
      </xdr:nvSpPr>
      <xdr:spPr>
        <a:xfrm>
          <a:off x="20199350" y="6102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46990</xdr:rowOff>
    </xdr:from>
    <xdr:to xmlns:xdr="http://schemas.openxmlformats.org/drawingml/2006/spreadsheetDrawing">
      <xdr:col>102</xdr:col>
      <xdr:colOff>165100</xdr:colOff>
      <xdr:row>38</xdr:row>
      <xdr:rowOff>148590</xdr:rowOff>
    </xdr:to>
    <xdr:sp macro="" textlink="">
      <xdr:nvSpPr>
        <xdr:cNvPr id="751" name="フローチャート: 判断 750"/>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166370</xdr:rowOff>
    </xdr:from>
    <xdr:ext cx="378460" cy="258445"/>
    <xdr:sp macro="" textlink="">
      <xdr:nvSpPr>
        <xdr:cNvPr id="752" name="テキスト ボックス 751"/>
        <xdr:cNvSpPr txBox="1"/>
      </xdr:nvSpPr>
      <xdr:spPr>
        <a:xfrm>
          <a:off x="19356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54610</xdr:rowOff>
    </xdr:from>
    <xdr:to xmlns:xdr="http://schemas.openxmlformats.org/drawingml/2006/spreadsheetDrawing">
      <xdr:col>98</xdr:col>
      <xdr:colOff>38100</xdr:colOff>
      <xdr:row>38</xdr:row>
      <xdr:rowOff>156210</xdr:rowOff>
    </xdr:to>
    <xdr:sp macro="" textlink="">
      <xdr:nvSpPr>
        <xdr:cNvPr id="753" name="フローチャート: 判断 752"/>
        <xdr:cNvSpPr/>
      </xdr:nvSpPr>
      <xdr:spPr>
        <a:xfrm>
          <a:off x="18605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1270</xdr:rowOff>
    </xdr:from>
    <xdr:ext cx="378460" cy="259080"/>
    <xdr:sp macro="" textlink="">
      <xdr:nvSpPr>
        <xdr:cNvPr id="754" name="テキスト ボックス 753"/>
        <xdr:cNvSpPr txBox="1"/>
      </xdr:nvSpPr>
      <xdr:spPr>
        <a:xfrm>
          <a:off x="18467070" y="6344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67310</xdr:rowOff>
    </xdr:from>
    <xdr:ext cx="249555" cy="259080"/>
    <xdr:sp macro="" textlink="">
      <xdr:nvSpPr>
        <xdr:cNvPr id="761" name="諸支出金該当値テキスト"/>
        <xdr:cNvSpPr txBox="1"/>
      </xdr:nvSpPr>
      <xdr:spPr>
        <a:xfrm>
          <a:off x="2221230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住民一人当たりのコストを見た場合、農林水産費が類似団体平均と比較して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14,668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円高い状況となっているが、これは、分収造林及び有害鳥獣対策事業に取り組んでいるのが主な要因である。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また、衛生費についても類似団体平均と比較し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円高い状況である。近年ごみの排出量は増加傾向で、ごみ処分場等の費用が主な要因である。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更に、公債費についても類似団体平均と比較して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86,853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円高い状況にあり、今後数年は高止まりで経過するので、他の経費の削減に積極的に努める。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福島県磐梯町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令和元年度は、翌年度への繰越額が昨年比で</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3,367</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千円増加し、実質収支額は昨年度比で</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2,710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千円増加したが、財政調整基金残高は減少して昨年度比で</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150,031</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千円の減となり、実質単年度収支が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147,321</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千円の赤字の結果となった。</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今後数年間は、公債費の高止まりが続くので、他の経費の削減に努めて健全な財政運営に努めなけらばならない。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福島県磐梯町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連結実質赤字比率は黒字であり、一般会計等以外の会計でも赤字はなく、一般会計・介護保険特別会計以外は構成率が減少している。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今後も、事業会計・公営企業会計とも、独立した会計の中で運営ができるよう、受益者負担の適正な見直しを図るなど、計画的な財政運営を行わなければならない。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O52"/>
  <sheetViews>
    <sheetView showGridLines="0" topLeftCell="AQ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129</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147</v>
      </c>
      <c r="BO3" s="137"/>
      <c r="BP3" s="137"/>
      <c r="BQ3" s="137"/>
      <c r="BR3" s="137"/>
      <c r="BS3" s="137"/>
      <c r="BT3" s="137"/>
      <c r="BU3" s="164"/>
      <c r="BV3" s="127" t="s">
        <v>148</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3777589</v>
      </c>
      <c r="BO4" s="218"/>
      <c r="BP4" s="218"/>
      <c r="BQ4" s="218"/>
      <c r="BR4" s="218"/>
      <c r="BS4" s="218"/>
      <c r="BT4" s="218"/>
      <c r="BU4" s="221"/>
      <c r="BV4" s="215">
        <v>4021434</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5.2</v>
      </c>
      <c r="CU4" s="239"/>
      <c r="CV4" s="239"/>
      <c r="CW4" s="239"/>
      <c r="CX4" s="239"/>
      <c r="CY4" s="239"/>
      <c r="CZ4" s="239"/>
      <c r="DA4" s="247"/>
      <c r="DB4" s="231">
        <v>5.3</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68</v>
      </c>
      <c r="AV5" s="139"/>
      <c r="AW5" s="139"/>
      <c r="AX5" s="139"/>
      <c r="AY5" s="191" t="s">
        <v>143</v>
      </c>
      <c r="AZ5" s="199"/>
      <c r="BA5" s="199"/>
      <c r="BB5" s="199"/>
      <c r="BC5" s="199"/>
      <c r="BD5" s="199"/>
      <c r="BE5" s="199"/>
      <c r="BF5" s="199"/>
      <c r="BG5" s="199"/>
      <c r="BH5" s="199"/>
      <c r="BI5" s="199"/>
      <c r="BJ5" s="199"/>
      <c r="BK5" s="199"/>
      <c r="BL5" s="199"/>
      <c r="BM5" s="211"/>
      <c r="BN5" s="216">
        <v>3650215</v>
      </c>
      <c r="BO5" s="219"/>
      <c r="BP5" s="219"/>
      <c r="BQ5" s="219"/>
      <c r="BR5" s="219"/>
      <c r="BS5" s="219"/>
      <c r="BT5" s="219"/>
      <c r="BU5" s="222"/>
      <c r="BV5" s="216">
        <v>3900137</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96.3</v>
      </c>
      <c r="CU5" s="240"/>
      <c r="CV5" s="240"/>
      <c r="CW5" s="240"/>
      <c r="CX5" s="240"/>
      <c r="CY5" s="240"/>
      <c r="CZ5" s="240"/>
      <c r="DA5" s="248"/>
      <c r="DB5" s="232">
        <v>96.8</v>
      </c>
      <c r="DC5" s="240"/>
      <c r="DD5" s="240"/>
      <c r="DE5" s="240"/>
      <c r="DF5" s="240"/>
      <c r="DG5" s="240"/>
      <c r="DH5" s="240"/>
      <c r="DI5" s="248"/>
      <c r="DJ5" s="1"/>
      <c r="DK5" s="1"/>
      <c r="DL5" s="1"/>
      <c r="DM5" s="1"/>
      <c r="DN5" s="1"/>
      <c r="DO5" s="1"/>
    </row>
    <row r="6" spans="1:119" ht="18.75" customHeight="1">
      <c r="A6" s="2"/>
      <c r="B6" s="8" t="s">
        <v>161</v>
      </c>
      <c r="C6" s="25"/>
      <c r="D6" s="25"/>
      <c r="E6" s="48"/>
      <c r="F6" s="48"/>
      <c r="G6" s="48"/>
      <c r="H6" s="48"/>
      <c r="I6" s="48"/>
      <c r="J6" s="48"/>
      <c r="K6" s="48"/>
      <c r="L6" s="48" t="s">
        <v>164</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172</v>
      </c>
      <c r="AZ6" s="199"/>
      <c r="BA6" s="199"/>
      <c r="BB6" s="199"/>
      <c r="BC6" s="199"/>
      <c r="BD6" s="199"/>
      <c r="BE6" s="199"/>
      <c r="BF6" s="199"/>
      <c r="BG6" s="199"/>
      <c r="BH6" s="199"/>
      <c r="BI6" s="199"/>
      <c r="BJ6" s="199"/>
      <c r="BK6" s="199"/>
      <c r="BL6" s="199"/>
      <c r="BM6" s="211"/>
      <c r="BN6" s="216">
        <v>127374</v>
      </c>
      <c r="BO6" s="219"/>
      <c r="BP6" s="219"/>
      <c r="BQ6" s="219"/>
      <c r="BR6" s="219"/>
      <c r="BS6" s="219"/>
      <c r="BT6" s="219"/>
      <c r="BU6" s="222"/>
      <c r="BV6" s="216">
        <v>121297</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99.7</v>
      </c>
      <c r="CU6" s="241"/>
      <c r="CV6" s="241"/>
      <c r="CW6" s="241"/>
      <c r="CX6" s="241"/>
      <c r="CY6" s="241"/>
      <c r="CZ6" s="241"/>
      <c r="DA6" s="249"/>
      <c r="DB6" s="233">
        <v>101.1</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68</v>
      </c>
      <c r="AV7" s="139"/>
      <c r="AW7" s="139"/>
      <c r="AX7" s="139"/>
      <c r="AY7" s="191" t="s">
        <v>175</v>
      </c>
      <c r="AZ7" s="199"/>
      <c r="BA7" s="199"/>
      <c r="BB7" s="199"/>
      <c r="BC7" s="199"/>
      <c r="BD7" s="199"/>
      <c r="BE7" s="199"/>
      <c r="BF7" s="199"/>
      <c r="BG7" s="199"/>
      <c r="BH7" s="199"/>
      <c r="BI7" s="199"/>
      <c r="BJ7" s="199"/>
      <c r="BK7" s="199"/>
      <c r="BL7" s="199"/>
      <c r="BM7" s="211"/>
      <c r="BN7" s="216">
        <v>10622</v>
      </c>
      <c r="BO7" s="219"/>
      <c r="BP7" s="219"/>
      <c r="BQ7" s="219"/>
      <c r="BR7" s="219"/>
      <c r="BS7" s="219"/>
      <c r="BT7" s="219"/>
      <c r="BU7" s="222"/>
      <c r="BV7" s="216">
        <v>7255</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2249584</v>
      </c>
      <c r="CU7" s="219"/>
      <c r="CV7" s="219"/>
      <c r="CW7" s="219"/>
      <c r="CX7" s="219"/>
      <c r="CY7" s="219"/>
      <c r="CZ7" s="219"/>
      <c r="DA7" s="222"/>
      <c r="DB7" s="216">
        <v>2149695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68</v>
      </c>
      <c r="AV8" s="139"/>
      <c r="AW8" s="139"/>
      <c r="AX8" s="139"/>
      <c r="AY8" s="191" t="s">
        <v>181</v>
      </c>
      <c r="AZ8" s="199"/>
      <c r="BA8" s="199"/>
      <c r="BB8" s="199"/>
      <c r="BC8" s="199"/>
      <c r="BD8" s="199"/>
      <c r="BE8" s="199"/>
      <c r="BF8" s="199"/>
      <c r="BG8" s="199"/>
      <c r="BH8" s="199"/>
      <c r="BI8" s="199"/>
      <c r="BJ8" s="199"/>
      <c r="BK8" s="199"/>
      <c r="BL8" s="199"/>
      <c r="BM8" s="211"/>
      <c r="BN8" s="216">
        <v>116752</v>
      </c>
      <c r="BO8" s="219"/>
      <c r="BP8" s="219"/>
      <c r="BQ8" s="219"/>
      <c r="BR8" s="219"/>
      <c r="BS8" s="219"/>
      <c r="BT8" s="219"/>
      <c r="BU8" s="222"/>
      <c r="BV8" s="216">
        <v>114042</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0.3</v>
      </c>
      <c r="CU8" s="242"/>
      <c r="CV8" s="242"/>
      <c r="CW8" s="242"/>
      <c r="CX8" s="242"/>
      <c r="CY8" s="242"/>
      <c r="CZ8" s="242"/>
      <c r="DA8" s="250"/>
      <c r="DB8" s="234">
        <v>0.3</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184</v>
      </c>
      <c r="M9" s="75"/>
      <c r="N9" s="75"/>
      <c r="O9" s="75"/>
      <c r="P9" s="75"/>
      <c r="Q9" s="87"/>
      <c r="R9" s="98">
        <v>3579</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2710</v>
      </c>
      <c r="BO9" s="219"/>
      <c r="BP9" s="219"/>
      <c r="BQ9" s="219"/>
      <c r="BR9" s="219"/>
      <c r="BS9" s="219"/>
      <c r="BT9" s="219"/>
      <c r="BU9" s="222"/>
      <c r="BV9" s="216">
        <v>-24576</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24.2</v>
      </c>
      <c r="CU9" s="240"/>
      <c r="CV9" s="240"/>
      <c r="CW9" s="240"/>
      <c r="CX9" s="240"/>
      <c r="CY9" s="240"/>
      <c r="CZ9" s="240"/>
      <c r="DA9" s="248"/>
      <c r="DB9" s="232">
        <v>18.3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182</v>
      </c>
      <c r="M10" s="59"/>
      <c r="N10" s="59"/>
      <c r="O10" s="59"/>
      <c r="P10" s="59"/>
      <c r="Q10" s="64"/>
      <c r="R10" s="73">
        <v>3761</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193</v>
      </c>
      <c r="AV10" s="139"/>
      <c r="AW10" s="139"/>
      <c r="AX10" s="139"/>
      <c r="AY10" s="191" t="s">
        <v>194</v>
      </c>
      <c r="AZ10" s="199"/>
      <c r="BA10" s="199"/>
      <c r="BB10" s="199"/>
      <c r="BC10" s="199"/>
      <c r="BD10" s="199"/>
      <c r="BE10" s="199"/>
      <c r="BF10" s="199"/>
      <c r="BG10" s="199"/>
      <c r="BH10" s="199"/>
      <c r="BI10" s="199"/>
      <c r="BJ10" s="199"/>
      <c r="BK10" s="199"/>
      <c r="BL10" s="199"/>
      <c r="BM10" s="211"/>
      <c r="BN10" s="216">
        <v>60229</v>
      </c>
      <c r="BO10" s="219"/>
      <c r="BP10" s="219"/>
      <c r="BQ10" s="219"/>
      <c r="BR10" s="219"/>
      <c r="BS10" s="219"/>
      <c r="BT10" s="219"/>
      <c r="BU10" s="222"/>
      <c r="BV10" s="216">
        <v>388945</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68</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3443</v>
      </c>
      <c r="S12" s="109"/>
      <c r="T12" s="109"/>
      <c r="U12" s="109"/>
      <c r="V12" s="120"/>
      <c r="W12" s="132" t="s">
        <v>9</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68</v>
      </c>
      <c r="AV12" s="139"/>
      <c r="AW12" s="139"/>
      <c r="AX12" s="139"/>
      <c r="AY12" s="191" t="s">
        <v>219</v>
      </c>
      <c r="AZ12" s="199"/>
      <c r="BA12" s="199"/>
      <c r="BB12" s="199"/>
      <c r="BC12" s="199"/>
      <c r="BD12" s="199"/>
      <c r="BE12" s="199"/>
      <c r="BF12" s="199"/>
      <c r="BG12" s="199"/>
      <c r="BH12" s="199"/>
      <c r="BI12" s="199"/>
      <c r="BJ12" s="199"/>
      <c r="BK12" s="199"/>
      <c r="BL12" s="199"/>
      <c r="BM12" s="211"/>
      <c r="BN12" s="216">
        <v>210260</v>
      </c>
      <c r="BO12" s="219"/>
      <c r="BP12" s="219"/>
      <c r="BQ12" s="219"/>
      <c r="BR12" s="219"/>
      <c r="BS12" s="219"/>
      <c r="BT12" s="219"/>
      <c r="BU12" s="222"/>
      <c r="BV12" s="216">
        <v>195435</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222</v>
      </c>
      <c r="N13" s="83"/>
      <c r="O13" s="83"/>
      <c r="P13" s="83"/>
      <c r="Q13" s="89"/>
      <c r="R13" s="101">
        <v>3422</v>
      </c>
      <c r="S13" s="110"/>
      <c r="T13" s="110"/>
      <c r="U13" s="110"/>
      <c r="V13" s="121"/>
      <c r="W13" s="130" t="s">
        <v>224</v>
      </c>
      <c r="X13" s="57"/>
      <c r="Y13" s="57"/>
      <c r="Z13" s="57"/>
      <c r="AA13" s="57"/>
      <c r="AB13" s="25"/>
      <c r="AC13" s="73">
        <v>286</v>
      </c>
      <c r="AD13" s="81"/>
      <c r="AE13" s="81"/>
      <c r="AF13" s="81"/>
      <c r="AG13" s="85"/>
      <c r="AH13" s="73">
        <v>308</v>
      </c>
      <c r="AI13" s="81"/>
      <c r="AJ13" s="81"/>
      <c r="AK13" s="81"/>
      <c r="AL13" s="118"/>
      <c r="AM13" s="175" t="s">
        <v>226</v>
      </c>
      <c r="AN13" s="59"/>
      <c r="AO13" s="59"/>
      <c r="AP13" s="59"/>
      <c r="AQ13" s="59"/>
      <c r="AR13" s="59"/>
      <c r="AS13" s="59"/>
      <c r="AT13" s="64"/>
      <c r="AU13" s="183" t="s">
        <v>193</v>
      </c>
      <c r="AV13" s="139"/>
      <c r="AW13" s="139"/>
      <c r="AX13" s="139"/>
      <c r="AY13" s="191" t="s">
        <v>228</v>
      </c>
      <c r="AZ13" s="199"/>
      <c r="BA13" s="199"/>
      <c r="BB13" s="199"/>
      <c r="BC13" s="199"/>
      <c r="BD13" s="199"/>
      <c r="BE13" s="199"/>
      <c r="BF13" s="199"/>
      <c r="BG13" s="199"/>
      <c r="BH13" s="199"/>
      <c r="BI13" s="199"/>
      <c r="BJ13" s="199"/>
      <c r="BK13" s="199"/>
      <c r="BL13" s="199"/>
      <c r="BM13" s="211"/>
      <c r="BN13" s="216">
        <v>-147321</v>
      </c>
      <c r="BO13" s="219"/>
      <c r="BP13" s="219"/>
      <c r="BQ13" s="219"/>
      <c r="BR13" s="219"/>
      <c r="BS13" s="219"/>
      <c r="BT13" s="219"/>
      <c r="BU13" s="222"/>
      <c r="BV13" s="216">
        <v>168934</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10.1</v>
      </c>
      <c r="CU13" s="240"/>
      <c r="CV13" s="240"/>
      <c r="CW13" s="240"/>
      <c r="CX13" s="240"/>
      <c r="CY13" s="240"/>
      <c r="CZ13" s="240"/>
      <c r="DA13" s="248"/>
      <c r="DB13" s="232">
        <v>7.9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3502</v>
      </c>
      <c r="S14" s="110"/>
      <c r="T14" s="110"/>
      <c r="U14" s="110"/>
      <c r="V14" s="121"/>
      <c r="W14" s="129"/>
      <c r="X14" s="58"/>
      <c r="Y14" s="58"/>
      <c r="Z14" s="58"/>
      <c r="AA14" s="58"/>
      <c r="AB14" s="24"/>
      <c r="AC14" s="149">
        <v>16.3</v>
      </c>
      <c r="AD14" s="156"/>
      <c r="AE14" s="156"/>
      <c r="AF14" s="156"/>
      <c r="AG14" s="159"/>
      <c r="AH14" s="149">
        <v>17.3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65.2</v>
      </c>
      <c r="CU14" s="244"/>
      <c r="CV14" s="244"/>
      <c r="CW14" s="244"/>
      <c r="CX14" s="244"/>
      <c r="CY14" s="244"/>
      <c r="CZ14" s="244"/>
      <c r="DA14" s="252"/>
      <c r="DB14" s="236">
        <v>81.900000000000006</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222</v>
      </c>
      <c r="N15" s="83"/>
      <c r="O15" s="83"/>
      <c r="P15" s="83"/>
      <c r="Q15" s="89"/>
      <c r="R15" s="101">
        <v>3492</v>
      </c>
      <c r="S15" s="110"/>
      <c r="T15" s="110"/>
      <c r="U15" s="110"/>
      <c r="V15" s="121"/>
      <c r="W15" s="130" t="s">
        <v>7</v>
      </c>
      <c r="X15" s="57"/>
      <c r="Y15" s="57"/>
      <c r="Z15" s="57"/>
      <c r="AA15" s="57"/>
      <c r="AB15" s="25"/>
      <c r="AC15" s="73">
        <v>494</v>
      </c>
      <c r="AD15" s="81"/>
      <c r="AE15" s="81"/>
      <c r="AF15" s="81"/>
      <c r="AG15" s="85"/>
      <c r="AH15" s="73">
        <v>499</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581050</v>
      </c>
      <c r="BO15" s="218"/>
      <c r="BP15" s="218"/>
      <c r="BQ15" s="218"/>
      <c r="BR15" s="218"/>
      <c r="BS15" s="218"/>
      <c r="BT15" s="218"/>
      <c r="BU15" s="221"/>
      <c r="BV15" s="215">
        <v>581854</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237</v>
      </c>
      <c r="S16" s="111"/>
      <c r="T16" s="111"/>
      <c r="U16" s="111"/>
      <c r="V16" s="122"/>
      <c r="W16" s="129"/>
      <c r="X16" s="58"/>
      <c r="Y16" s="58"/>
      <c r="Z16" s="58"/>
      <c r="AA16" s="58"/>
      <c r="AB16" s="24"/>
      <c r="AC16" s="149">
        <v>28.1</v>
      </c>
      <c r="AD16" s="156"/>
      <c r="AE16" s="156"/>
      <c r="AF16" s="156"/>
      <c r="AG16" s="159"/>
      <c r="AH16" s="149">
        <v>28</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2020678</v>
      </c>
      <c r="BO16" s="219"/>
      <c r="BP16" s="219"/>
      <c r="BQ16" s="219"/>
      <c r="BR16" s="219"/>
      <c r="BS16" s="219"/>
      <c r="BT16" s="219"/>
      <c r="BU16" s="222"/>
      <c r="BV16" s="216">
        <v>1892720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238</v>
      </c>
      <c r="S17" s="111"/>
      <c r="T17" s="111"/>
      <c r="U17" s="111"/>
      <c r="V17" s="122"/>
      <c r="W17" s="130" t="s">
        <v>96</v>
      </c>
      <c r="X17" s="57"/>
      <c r="Y17" s="57"/>
      <c r="Z17" s="57"/>
      <c r="AA17" s="57"/>
      <c r="AB17" s="25"/>
      <c r="AC17" s="73">
        <v>976</v>
      </c>
      <c r="AD17" s="81"/>
      <c r="AE17" s="81"/>
      <c r="AF17" s="81"/>
      <c r="AG17" s="85"/>
      <c r="AH17" s="73">
        <v>974</v>
      </c>
      <c r="AI17" s="81"/>
      <c r="AJ17" s="81"/>
      <c r="AK17" s="81"/>
      <c r="AL17" s="118"/>
      <c r="AM17" s="175"/>
      <c r="AN17" s="59"/>
      <c r="AO17" s="59"/>
      <c r="AP17" s="59"/>
      <c r="AQ17" s="59"/>
      <c r="AR17" s="59"/>
      <c r="AS17" s="59"/>
      <c r="AT17" s="64"/>
      <c r="AU17" s="183"/>
      <c r="AV17" s="139"/>
      <c r="AW17" s="139"/>
      <c r="AX17" s="139"/>
      <c r="AY17" s="191" t="s">
        <v>240</v>
      </c>
      <c r="AZ17" s="199"/>
      <c r="BA17" s="199"/>
      <c r="BB17" s="199"/>
      <c r="BC17" s="199"/>
      <c r="BD17" s="199"/>
      <c r="BE17" s="199"/>
      <c r="BF17" s="199"/>
      <c r="BG17" s="199"/>
      <c r="BH17" s="199"/>
      <c r="BI17" s="199"/>
      <c r="BJ17" s="199"/>
      <c r="BK17" s="199"/>
      <c r="BL17" s="199"/>
      <c r="BM17" s="211"/>
      <c r="BN17" s="216">
        <v>745115</v>
      </c>
      <c r="BO17" s="219"/>
      <c r="BP17" s="219"/>
      <c r="BQ17" s="219"/>
      <c r="BR17" s="219"/>
      <c r="BS17" s="219"/>
      <c r="BT17" s="219"/>
      <c r="BU17" s="222"/>
      <c r="BV17" s="216">
        <v>746436</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241</v>
      </c>
      <c r="C18" s="31"/>
      <c r="D18" s="31"/>
      <c r="E18" s="50"/>
      <c r="F18" s="50"/>
      <c r="G18" s="50"/>
      <c r="H18" s="50"/>
      <c r="I18" s="50"/>
      <c r="J18" s="50"/>
      <c r="K18" s="50"/>
      <c r="L18" s="71">
        <v>59.77</v>
      </c>
      <c r="M18" s="71"/>
      <c r="N18" s="71"/>
      <c r="O18" s="71"/>
      <c r="P18" s="71"/>
      <c r="Q18" s="71"/>
      <c r="R18" s="103"/>
      <c r="S18" s="103"/>
      <c r="T18" s="103"/>
      <c r="U18" s="103"/>
      <c r="V18" s="123"/>
      <c r="W18" s="131"/>
      <c r="X18" s="138"/>
      <c r="Y18" s="138"/>
      <c r="Z18" s="138"/>
      <c r="AA18" s="138"/>
      <c r="AB18" s="26"/>
      <c r="AC18" s="150">
        <v>55.6</v>
      </c>
      <c r="AD18" s="157"/>
      <c r="AE18" s="157"/>
      <c r="AF18" s="157"/>
      <c r="AG18" s="160"/>
      <c r="AH18" s="150">
        <v>54.7</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2147616</v>
      </c>
      <c r="BO18" s="219"/>
      <c r="BP18" s="219"/>
      <c r="BQ18" s="219"/>
      <c r="BR18" s="219"/>
      <c r="BS18" s="219"/>
      <c r="BT18" s="219"/>
      <c r="BU18" s="222"/>
      <c r="BV18" s="216">
        <v>2072912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60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2821020</v>
      </c>
      <c r="BO19" s="219"/>
      <c r="BP19" s="219"/>
      <c r="BQ19" s="219"/>
      <c r="BR19" s="219"/>
      <c r="BS19" s="219"/>
      <c r="BT19" s="219"/>
      <c r="BU19" s="222"/>
      <c r="BV19" s="216">
        <v>2885462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249</v>
      </c>
      <c r="C20" s="31"/>
      <c r="D20" s="31"/>
      <c r="E20" s="50"/>
      <c r="F20" s="50"/>
      <c r="G20" s="50"/>
      <c r="H20" s="50"/>
      <c r="I20" s="50"/>
      <c r="J20" s="50"/>
      <c r="K20" s="50"/>
      <c r="L20" s="72">
        <v>1117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252</v>
      </c>
      <c r="C22" s="33"/>
      <c r="D22" s="42"/>
      <c r="E22" s="51" t="s">
        <v>9</v>
      </c>
      <c r="F22" s="57"/>
      <c r="G22" s="57"/>
      <c r="H22" s="57"/>
      <c r="I22" s="57"/>
      <c r="J22" s="57"/>
      <c r="K22" s="25"/>
      <c r="L22" s="51" t="s">
        <v>254</v>
      </c>
      <c r="M22" s="57"/>
      <c r="N22" s="57"/>
      <c r="O22" s="57"/>
      <c r="P22" s="25"/>
      <c r="Q22" s="93" t="s">
        <v>256</v>
      </c>
      <c r="R22" s="105"/>
      <c r="S22" s="105"/>
      <c r="T22" s="105"/>
      <c r="U22" s="105"/>
      <c r="V22" s="125"/>
      <c r="W22" s="133" t="s">
        <v>257</v>
      </c>
      <c r="X22" s="33"/>
      <c r="Y22" s="42"/>
      <c r="Z22" s="51" t="s">
        <v>9</v>
      </c>
      <c r="AA22" s="57"/>
      <c r="AB22" s="57"/>
      <c r="AC22" s="57"/>
      <c r="AD22" s="57"/>
      <c r="AE22" s="57"/>
      <c r="AF22" s="57"/>
      <c r="AG22" s="25"/>
      <c r="AH22" s="163" t="s">
        <v>189</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6189475</v>
      </c>
      <c r="BO23" s="219"/>
      <c r="BP23" s="219"/>
      <c r="BQ23" s="219"/>
      <c r="BR23" s="219"/>
      <c r="BS23" s="219"/>
      <c r="BT23" s="219"/>
      <c r="BU23" s="222"/>
      <c r="BV23" s="216">
        <v>6551734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7281</v>
      </c>
      <c r="R24" s="81"/>
      <c r="S24" s="81"/>
      <c r="T24" s="81"/>
      <c r="U24" s="81"/>
      <c r="V24" s="85"/>
      <c r="W24" s="134"/>
      <c r="X24" s="34"/>
      <c r="Y24" s="43"/>
      <c r="Z24" s="53" t="s">
        <v>264</v>
      </c>
      <c r="AA24" s="59"/>
      <c r="AB24" s="59"/>
      <c r="AC24" s="59"/>
      <c r="AD24" s="59"/>
      <c r="AE24" s="59"/>
      <c r="AF24" s="59"/>
      <c r="AG24" s="64"/>
      <c r="AH24" s="73">
        <v>61</v>
      </c>
      <c r="AI24" s="81"/>
      <c r="AJ24" s="81"/>
      <c r="AK24" s="81"/>
      <c r="AL24" s="85"/>
      <c r="AM24" s="73">
        <v>199775</v>
      </c>
      <c r="AN24" s="81"/>
      <c r="AO24" s="81"/>
      <c r="AP24" s="81"/>
      <c r="AQ24" s="81"/>
      <c r="AR24" s="85"/>
      <c r="AS24" s="73">
        <v>3275</v>
      </c>
      <c r="AT24" s="81"/>
      <c r="AU24" s="81"/>
      <c r="AV24" s="81"/>
      <c r="AW24" s="81"/>
      <c r="AX24" s="118"/>
      <c r="AY24" s="192" t="s">
        <v>265</v>
      </c>
      <c r="AZ24" s="200"/>
      <c r="BA24" s="200"/>
      <c r="BB24" s="200"/>
      <c r="BC24" s="200"/>
      <c r="BD24" s="200"/>
      <c r="BE24" s="200"/>
      <c r="BF24" s="200"/>
      <c r="BG24" s="200"/>
      <c r="BH24" s="200"/>
      <c r="BI24" s="200"/>
      <c r="BJ24" s="200"/>
      <c r="BK24" s="200"/>
      <c r="BL24" s="200"/>
      <c r="BM24" s="212"/>
      <c r="BN24" s="216">
        <v>5538456</v>
      </c>
      <c r="BO24" s="219"/>
      <c r="BP24" s="219"/>
      <c r="BQ24" s="219"/>
      <c r="BR24" s="219"/>
      <c r="BS24" s="219"/>
      <c r="BT24" s="219"/>
      <c r="BU24" s="222"/>
      <c r="BV24" s="216">
        <v>5895303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268</v>
      </c>
      <c r="F25" s="59"/>
      <c r="G25" s="59"/>
      <c r="H25" s="59"/>
      <c r="I25" s="59"/>
      <c r="J25" s="59"/>
      <c r="K25" s="64"/>
      <c r="L25" s="73">
        <v>1</v>
      </c>
      <c r="M25" s="81"/>
      <c r="N25" s="81"/>
      <c r="O25" s="81"/>
      <c r="P25" s="85"/>
      <c r="Q25" s="73">
        <v>5831</v>
      </c>
      <c r="R25" s="81"/>
      <c r="S25" s="81"/>
      <c r="T25" s="81"/>
      <c r="U25" s="81"/>
      <c r="V25" s="85"/>
      <c r="W25" s="134"/>
      <c r="X25" s="34"/>
      <c r="Y25" s="43"/>
      <c r="Z25" s="53" t="s">
        <v>269</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5000</v>
      </c>
      <c r="BO25" s="218"/>
      <c r="BP25" s="218"/>
      <c r="BQ25" s="218"/>
      <c r="BR25" s="218"/>
      <c r="BS25" s="218"/>
      <c r="BT25" s="218"/>
      <c r="BU25" s="221"/>
      <c r="BV25" s="215">
        <v>3919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270</v>
      </c>
      <c r="F26" s="59"/>
      <c r="G26" s="59"/>
      <c r="H26" s="59"/>
      <c r="I26" s="59"/>
      <c r="J26" s="59"/>
      <c r="K26" s="64"/>
      <c r="L26" s="73">
        <v>1</v>
      </c>
      <c r="M26" s="81"/>
      <c r="N26" s="81"/>
      <c r="O26" s="81"/>
      <c r="P26" s="85"/>
      <c r="Q26" s="73">
        <v>5831</v>
      </c>
      <c r="R26" s="81"/>
      <c r="S26" s="81"/>
      <c r="T26" s="81"/>
      <c r="U26" s="81"/>
      <c r="V26" s="85"/>
      <c r="W26" s="134"/>
      <c r="X26" s="34"/>
      <c r="Y26" s="43"/>
      <c r="Z26" s="53" t="s">
        <v>271</v>
      </c>
      <c r="AA26" s="143"/>
      <c r="AB26" s="143"/>
      <c r="AC26" s="143"/>
      <c r="AD26" s="143"/>
      <c r="AE26" s="143"/>
      <c r="AF26" s="143"/>
      <c r="AG26" s="161"/>
      <c r="AH26" s="73" t="s">
        <v>207</v>
      </c>
      <c r="AI26" s="81"/>
      <c r="AJ26" s="81"/>
      <c r="AK26" s="81"/>
      <c r="AL26" s="85"/>
      <c r="AM26" s="73" t="s">
        <v>207</v>
      </c>
      <c r="AN26" s="81"/>
      <c r="AO26" s="81"/>
      <c r="AP26" s="81"/>
      <c r="AQ26" s="81"/>
      <c r="AR26" s="85"/>
      <c r="AS26" s="73" t="s">
        <v>207</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273</v>
      </c>
      <c r="F27" s="59"/>
      <c r="G27" s="59"/>
      <c r="H27" s="59"/>
      <c r="I27" s="59"/>
      <c r="J27" s="59"/>
      <c r="K27" s="64"/>
      <c r="L27" s="73">
        <v>1</v>
      </c>
      <c r="M27" s="81"/>
      <c r="N27" s="81"/>
      <c r="O27" s="81"/>
      <c r="P27" s="85"/>
      <c r="Q27" s="73">
        <v>2980</v>
      </c>
      <c r="R27" s="81"/>
      <c r="S27" s="81"/>
      <c r="T27" s="81"/>
      <c r="U27" s="81"/>
      <c r="V27" s="85"/>
      <c r="W27" s="134"/>
      <c r="X27" s="34"/>
      <c r="Y27" s="43"/>
      <c r="Z27" s="53" t="s">
        <v>275</v>
      </c>
      <c r="AA27" s="59"/>
      <c r="AB27" s="59"/>
      <c r="AC27" s="59"/>
      <c r="AD27" s="59"/>
      <c r="AE27" s="59"/>
      <c r="AF27" s="59"/>
      <c r="AG27" s="64"/>
      <c r="AH27" s="73">
        <v>10</v>
      </c>
      <c r="AI27" s="81"/>
      <c r="AJ27" s="81"/>
      <c r="AK27" s="81"/>
      <c r="AL27" s="85"/>
      <c r="AM27" s="73">
        <v>24720</v>
      </c>
      <c r="AN27" s="81"/>
      <c r="AO27" s="81"/>
      <c r="AP27" s="81"/>
      <c r="AQ27" s="81"/>
      <c r="AR27" s="85"/>
      <c r="AS27" s="73">
        <v>2472</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t="s">
        <v>207</v>
      </c>
      <c r="BO27" s="220"/>
      <c r="BP27" s="220"/>
      <c r="BQ27" s="220"/>
      <c r="BR27" s="220"/>
      <c r="BS27" s="220"/>
      <c r="BT27" s="220"/>
      <c r="BU27" s="223"/>
      <c r="BV27" s="217" t="s">
        <v>207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278</v>
      </c>
      <c r="F28" s="59"/>
      <c r="G28" s="59"/>
      <c r="H28" s="59"/>
      <c r="I28" s="59"/>
      <c r="J28" s="59"/>
      <c r="K28" s="64"/>
      <c r="L28" s="73">
        <v>1</v>
      </c>
      <c r="M28" s="81"/>
      <c r="N28" s="81"/>
      <c r="O28" s="81"/>
      <c r="P28" s="85"/>
      <c r="Q28" s="73">
        <v>2580</v>
      </c>
      <c r="R28" s="81"/>
      <c r="S28" s="81"/>
      <c r="T28" s="81"/>
      <c r="U28" s="81"/>
      <c r="V28" s="85"/>
      <c r="W28" s="134"/>
      <c r="X28" s="34"/>
      <c r="Y28" s="43"/>
      <c r="Z28" s="53" t="s">
        <v>41</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281</v>
      </c>
      <c r="AZ28" s="203"/>
      <c r="BA28" s="203"/>
      <c r="BB28" s="206"/>
      <c r="BC28" s="190" t="s">
        <v>101</v>
      </c>
      <c r="BD28" s="198"/>
      <c r="BE28" s="198"/>
      <c r="BF28" s="198"/>
      <c r="BG28" s="198"/>
      <c r="BH28" s="198"/>
      <c r="BI28" s="198"/>
      <c r="BJ28" s="198"/>
      <c r="BK28" s="198"/>
      <c r="BL28" s="198"/>
      <c r="BM28" s="210"/>
      <c r="BN28" s="215">
        <v>687870</v>
      </c>
      <c r="BO28" s="218"/>
      <c r="BP28" s="218"/>
      <c r="BQ28" s="218"/>
      <c r="BR28" s="218"/>
      <c r="BS28" s="218"/>
      <c r="BT28" s="218"/>
      <c r="BU28" s="221"/>
      <c r="BV28" s="215">
        <v>837901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282</v>
      </c>
      <c r="F29" s="59"/>
      <c r="G29" s="59"/>
      <c r="H29" s="59"/>
      <c r="I29" s="59"/>
      <c r="J29" s="59"/>
      <c r="K29" s="64"/>
      <c r="L29" s="73">
        <v>8</v>
      </c>
      <c r="M29" s="81"/>
      <c r="N29" s="81"/>
      <c r="O29" s="81"/>
      <c r="P29" s="85"/>
      <c r="Q29" s="73">
        <v>2210</v>
      </c>
      <c r="R29" s="81"/>
      <c r="S29" s="81"/>
      <c r="T29" s="81"/>
      <c r="U29" s="81"/>
      <c r="V29" s="85"/>
      <c r="W29" s="135"/>
      <c r="X29" s="140"/>
      <c r="Y29" s="142"/>
      <c r="Z29" s="53" t="s">
        <v>284</v>
      </c>
      <c r="AA29" s="59"/>
      <c r="AB29" s="59"/>
      <c r="AC29" s="59"/>
      <c r="AD29" s="59"/>
      <c r="AE29" s="59"/>
      <c r="AF29" s="59"/>
      <c r="AG29" s="64"/>
      <c r="AH29" s="73">
        <v>71</v>
      </c>
      <c r="AI29" s="81"/>
      <c r="AJ29" s="81"/>
      <c r="AK29" s="81"/>
      <c r="AL29" s="85"/>
      <c r="AM29" s="73">
        <v>224495</v>
      </c>
      <c r="AN29" s="81"/>
      <c r="AO29" s="81"/>
      <c r="AP29" s="81"/>
      <c r="AQ29" s="81"/>
      <c r="AR29" s="85"/>
      <c r="AS29" s="73">
        <v>3162</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47786</v>
      </c>
      <c r="BO29" s="219"/>
      <c r="BP29" s="219"/>
      <c r="BQ29" s="219"/>
      <c r="BR29" s="219"/>
      <c r="BS29" s="219"/>
      <c r="BT29" s="219"/>
      <c r="BU29" s="222"/>
      <c r="BV29" s="216">
        <v>59767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376521</v>
      </c>
      <c r="BO30" s="220"/>
      <c r="BP30" s="220"/>
      <c r="BQ30" s="220"/>
      <c r="BR30" s="220"/>
      <c r="BS30" s="220"/>
      <c r="BT30" s="220"/>
      <c r="BU30" s="223"/>
      <c r="BV30" s="217">
        <v>299265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168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293</v>
      </c>
      <c r="F33" s="55"/>
      <c r="G33" s="55"/>
      <c r="H33" s="55"/>
      <c r="I33" s="55"/>
      <c r="J33" s="55"/>
      <c r="K33" s="55"/>
      <c r="L33" s="55"/>
      <c r="M33" s="55"/>
      <c r="N33" s="55"/>
      <c r="O33" s="55"/>
      <c r="P33" s="55"/>
      <c r="Q33" s="55"/>
      <c r="R33" s="55"/>
      <c r="S33" s="55"/>
      <c r="T33" s="55"/>
      <c r="U33" s="38" t="s">
        <v>121</v>
      </c>
      <c r="V33" s="38"/>
      <c r="W33" s="55" t="s">
        <v>293</v>
      </c>
      <c r="X33" s="55"/>
      <c r="Y33" s="55"/>
      <c r="Z33" s="55"/>
      <c r="AA33" s="55"/>
      <c r="AB33" s="55"/>
      <c r="AC33" s="55"/>
      <c r="AD33" s="55"/>
      <c r="AE33" s="55"/>
      <c r="AF33" s="55"/>
      <c r="AG33" s="55"/>
      <c r="AH33" s="55"/>
      <c r="AI33" s="55"/>
      <c r="AJ33" s="55"/>
      <c r="AK33" s="55"/>
      <c r="AL33" s="55"/>
      <c r="AM33" s="38" t="s">
        <v>121</v>
      </c>
      <c r="AN33" s="38"/>
      <c r="AO33" s="55" t="s">
        <v>293</v>
      </c>
      <c r="AP33" s="55"/>
      <c r="AQ33" s="55"/>
      <c r="AR33" s="55"/>
      <c r="AS33" s="55"/>
      <c r="AT33" s="55"/>
      <c r="AU33" s="55"/>
      <c r="AV33" s="55"/>
      <c r="AW33" s="55"/>
      <c r="AX33" s="55"/>
      <c r="AY33" s="55"/>
      <c r="AZ33" s="55"/>
      <c r="BA33" s="55"/>
      <c r="BB33" s="55"/>
      <c r="BC33" s="55"/>
      <c r="BD33" s="38"/>
      <c r="BE33" s="55" t="s">
        <v>295</v>
      </c>
      <c r="BF33" s="55"/>
      <c r="BG33" s="55" t="s">
        <v>170</v>
      </c>
      <c r="BH33" s="55"/>
      <c r="BI33" s="55"/>
      <c r="BJ33" s="55"/>
      <c r="BK33" s="55"/>
      <c r="BL33" s="55"/>
      <c r="BM33" s="55"/>
      <c r="BN33" s="55"/>
      <c r="BO33" s="55"/>
      <c r="BP33" s="55"/>
      <c r="BQ33" s="55"/>
      <c r="BR33" s="55"/>
      <c r="BS33" s="55"/>
      <c r="BT33" s="55"/>
      <c r="BU33" s="55"/>
      <c r="BV33" s="38"/>
      <c r="BW33" s="38" t="s">
        <v>295</v>
      </c>
      <c r="BX33" s="38"/>
      <c r="BY33" s="55" t="s">
        <v>111</v>
      </c>
      <c r="BZ33" s="55"/>
      <c r="CA33" s="55"/>
      <c r="CB33" s="55"/>
      <c r="CC33" s="55"/>
      <c r="CD33" s="55"/>
      <c r="CE33" s="55"/>
      <c r="CF33" s="55"/>
      <c r="CG33" s="55"/>
      <c r="CH33" s="55"/>
      <c r="CI33" s="55"/>
      <c r="CJ33" s="55"/>
      <c r="CK33" s="55"/>
      <c r="CL33" s="55"/>
      <c r="CM33" s="55"/>
      <c r="CN33" s="55"/>
      <c r="CO33" s="38" t="s">
        <v>121</v>
      </c>
      <c r="CP33" s="38"/>
      <c r="CQ33" s="55" t="s">
        <v>296</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IF('各会計、関係団体の財政状況及び健全化判断比率'!B31="","",'各会計、関係団体の財政状況及び健全化判断比率'!B31)</f>
        <v>簡易水道特別会計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会津地方広域市町村圏整備組合一般会計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磐梯清水平開発 株式会社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公団分収造林特別会計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IF('各会計、関係団体の財政状況及び健全化判断比率'!B32="","",'各会計、関係団体の財政状況及び健全化判断比率'!B32)</f>
        <v>公共下水道特別会計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会津若松地方広域市町村圏整備組合 水道用水供給事業会計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株式会社 会津嶺の里</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七ツ森地区下水道事業特別会計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IF('各会計、関係団体の財政状況及び健全化判断比率'!B33="","",'各会計、関係団体の財政状況及び健全化判断比率'!B33)</f>
        <v>農業集落排水事業特別会計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福島県市町村総合事務組合一般会計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10</v>
      </c>
      <c r="BF37" s="39"/>
      <c r="BG37" s="56" t="str">
        <f>IF('各会計、関係団体の財政状況及び健全化判断比率'!B34="","",'各会計、関係団体の財政状況及び健全化判断比率'!B34)</f>
        <v>林業集落排水事業特別会計</v>
      </c>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福島県市町村総合事務組合消防補償等特別会計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f t="shared" si="3"/>
        <v>11</v>
      </c>
      <c r="BF38" s="39"/>
      <c r="BG38" s="56" t="str">
        <f>IF('各会計、関係団体の財政状況及び健全化判断比率'!B35="","",'各会計、関係団体の財政状況及び健全化判断比率'!B35)</f>
        <v>個別生活排水事業特別会計</v>
      </c>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福島県市町村総合事務組合消防賞じゅつ金特別会計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福島県市町村総合事務組合非常勤職員公務災害補償特別会計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福島県市町村総合事務組合 自治会管理特別会計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福島県後期高齢者医療広域連合一般会計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20</v>
      </c>
      <c r="BX42" s="39"/>
      <c r="BY42" s="56" t="str">
        <f>IF('各会計、関係団体の財政状況及び健全化判断比率'!B76="","",'各会計、関係団体の財政状況及び健全化判断比率'!B76)</f>
        <v>福島県後期高齢者医療広域連合後期高齢者医療特別会計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21</v>
      </c>
      <c r="BX43" s="39"/>
      <c r="BY43" s="56" t="str">
        <f>IF('各会計、関係団体の財政状況及び健全化判断比率'!B77="","",'各会計、関係団体の財政状況及び健全化判断比率'!B77)</f>
        <v>磐梯町外一市二町一ヶ村組合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297</v>
      </c>
      <c r="C46" s="1"/>
      <c r="D46" s="1"/>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304</v>
      </c>
    </row>
    <row r="50" spans="5:5">
      <c r="E50" s="1" t="s">
        <v>204</v>
      </c>
    </row>
    <row r="51" spans="5:5">
      <c r="E51" s="1" t="s">
        <v>307</v>
      </c>
    </row>
    <row r="52" spans="5:5">
      <c r="E52" s="1" t="s">
        <v>309</v>
      </c>
    </row>
    <row r="53" spans="5:5"/>
    <row r="54" spans="5:5"/>
    <row r="55" spans="5:5"/>
    <row r="56" spans="5:5"/>
  </sheetData>
  <sheetProtection algorithmName="SHA-512" hashValue="oU23Jx85O81naXiMWZoOULOvzzWIFFECerQCSKf3E22GvwfTnEnHNtHTtUNVODhGQ+6OLU4TrtmrLK5xs5yOrQ==" saltValue="tDPDm1pxhm59wTc3EnhQh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tabColor rgb="FFFFC000"/>
    <pageSetUpPr fitToPage="1"/>
  </sheetPr>
  <dimension ref="A1:P45"/>
  <sheetViews>
    <sheetView showGridLines="0" topLeftCell="F28" zoomScaleSheetLayoutView="100" workbookViewId="0">
      <selection activeCell="J35" sqref="J35"/>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530</v>
      </c>
      <c r="G33" s="909" t="s">
        <v>531</v>
      </c>
      <c r="H33" s="909" t="s">
        <v>451</v>
      </c>
      <c r="I33" s="909" t="s">
        <v>532</v>
      </c>
      <c r="J33" s="913" t="s">
        <v>533</v>
      </c>
      <c r="K33" s="888"/>
      <c r="L33" s="888"/>
      <c r="M33" s="888"/>
      <c r="N33" s="888"/>
      <c r="O33" s="888"/>
      <c r="P33" s="888"/>
    </row>
    <row r="34" spans="1:16" ht="39" customHeight="1">
      <c r="A34" s="888"/>
      <c r="B34" s="890"/>
      <c r="C34" s="896" t="s">
        <v>458</v>
      </c>
      <c r="D34" s="896"/>
      <c r="E34" s="901"/>
      <c r="F34" s="905">
        <v>8.74</v>
      </c>
      <c r="G34" s="910">
        <v>6.21</v>
      </c>
      <c r="H34" s="910">
        <v>6.53</v>
      </c>
      <c r="I34" s="910">
        <v>5.3</v>
      </c>
      <c r="J34" s="914">
        <v>5.18</v>
      </c>
      <c r="K34" s="888"/>
      <c r="L34" s="888"/>
      <c r="M34" s="888"/>
      <c r="N34" s="888"/>
      <c r="O34" s="888"/>
      <c r="P34" s="888"/>
    </row>
    <row r="35" spans="1:16" ht="39" customHeight="1">
      <c r="A35" s="888"/>
      <c r="B35" s="891"/>
      <c r="C35" s="897" t="s">
        <v>154</v>
      </c>
      <c r="D35" s="897"/>
      <c r="E35" s="902"/>
      <c r="F35" s="906">
        <v>1.0900000000000001</v>
      </c>
      <c r="G35" s="911">
        <v>0.49</v>
      </c>
      <c r="H35" s="911">
        <v>0.33</v>
      </c>
      <c r="I35" s="911">
        <v>0.67</v>
      </c>
      <c r="J35" s="915">
        <v>1.24</v>
      </c>
      <c r="K35" s="888"/>
      <c r="L35" s="888"/>
      <c r="M35" s="888"/>
      <c r="N35" s="888"/>
      <c r="O35" s="888"/>
      <c r="P35" s="888"/>
    </row>
    <row r="36" spans="1:16" ht="39" customHeight="1">
      <c r="A36" s="888"/>
      <c r="B36" s="891"/>
      <c r="C36" s="897" t="s">
        <v>27</v>
      </c>
      <c r="D36" s="897"/>
      <c r="E36" s="902"/>
      <c r="F36" s="906">
        <v>0.72</v>
      </c>
      <c r="G36" s="911">
        <v>0.79</v>
      </c>
      <c r="H36" s="911">
        <v>0.51</v>
      </c>
      <c r="I36" s="911">
        <v>0.72</v>
      </c>
      <c r="J36" s="915">
        <v>0.83</v>
      </c>
      <c r="K36" s="888"/>
      <c r="L36" s="888"/>
      <c r="M36" s="888"/>
      <c r="N36" s="888"/>
      <c r="O36" s="888"/>
      <c r="P36" s="888"/>
    </row>
    <row r="37" spans="1:16" ht="39" customHeight="1">
      <c r="A37" s="888"/>
      <c r="B37" s="891"/>
      <c r="C37" s="897" t="s">
        <v>250</v>
      </c>
      <c r="D37" s="897"/>
      <c r="E37" s="902"/>
      <c r="F37" s="906">
        <v>3.49</v>
      </c>
      <c r="G37" s="911">
        <v>3.17</v>
      </c>
      <c r="H37" s="911">
        <v>1.59</v>
      </c>
      <c r="I37" s="911">
        <v>0.35</v>
      </c>
      <c r="J37" s="915">
        <v>0.37</v>
      </c>
      <c r="K37" s="888"/>
      <c r="L37" s="888"/>
      <c r="M37" s="888"/>
      <c r="N37" s="888"/>
      <c r="O37" s="888"/>
      <c r="P37" s="888"/>
    </row>
    <row r="38" spans="1:16" ht="39" customHeight="1">
      <c r="A38" s="888"/>
      <c r="B38" s="891"/>
      <c r="C38" s="897" t="s">
        <v>40</v>
      </c>
      <c r="D38" s="897"/>
      <c r="E38" s="902"/>
      <c r="F38" s="906">
        <v>0</v>
      </c>
      <c r="G38" s="911">
        <v>0</v>
      </c>
      <c r="H38" s="911">
        <v>0</v>
      </c>
      <c r="I38" s="911">
        <v>0</v>
      </c>
      <c r="J38" s="915">
        <v>0</v>
      </c>
      <c r="K38" s="888"/>
      <c r="L38" s="888"/>
      <c r="M38" s="888"/>
      <c r="N38" s="888"/>
      <c r="O38" s="888"/>
      <c r="P38" s="888"/>
    </row>
    <row r="39" spans="1:16" ht="39" customHeight="1">
      <c r="A39" s="888"/>
      <c r="B39" s="891"/>
      <c r="C39" s="897" t="s">
        <v>460</v>
      </c>
      <c r="D39" s="897"/>
      <c r="E39" s="902"/>
      <c r="F39" s="906">
        <v>0</v>
      </c>
      <c r="G39" s="911">
        <v>0</v>
      </c>
      <c r="H39" s="911">
        <v>0</v>
      </c>
      <c r="I39" s="911">
        <v>0</v>
      </c>
      <c r="J39" s="915">
        <v>0</v>
      </c>
      <c r="K39" s="888"/>
      <c r="L39" s="888"/>
      <c r="M39" s="888"/>
      <c r="N39" s="888"/>
      <c r="O39" s="888"/>
      <c r="P39" s="888"/>
    </row>
    <row r="40" spans="1:16" ht="39" customHeight="1">
      <c r="A40" s="888"/>
      <c r="B40" s="891"/>
      <c r="C40" s="897" t="s">
        <v>235</v>
      </c>
      <c r="D40" s="897"/>
      <c r="E40" s="902"/>
      <c r="F40" s="906">
        <v>2.e-002</v>
      </c>
      <c r="G40" s="911">
        <v>0</v>
      </c>
      <c r="H40" s="911">
        <v>0</v>
      </c>
      <c r="I40" s="911">
        <v>0</v>
      </c>
      <c r="J40" s="915">
        <v>0</v>
      </c>
      <c r="K40" s="888"/>
      <c r="L40" s="888"/>
      <c r="M40" s="888"/>
      <c r="N40" s="888"/>
      <c r="O40" s="888"/>
      <c r="P40" s="888"/>
    </row>
    <row r="41" spans="1:16" ht="39" customHeight="1">
      <c r="A41" s="888"/>
      <c r="B41" s="891"/>
      <c r="C41" s="897" t="s">
        <v>467</v>
      </c>
      <c r="D41" s="897"/>
      <c r="E41" s="902"/>
      <c r="F41" s="906">
        <v>0</v>
      </c>
      <c r="G41" s="911">
        <v>0</v>
      </c>
      <c r="H41" s="911">
        <v>0</v>
      </c>
      <c r="I41" s="911">
        <v>0</v>
      </c>
      <c r="J41" s="915">
        <v>0</v>
      </c>
      <c r="K41" s="888"/>
      <c r="L41" s="888"/>
      <c r="M41" s="888"/>
      <c r="N41" s="888"/>
      <c r="O41" s="888"/>
      <c r="P41" s="888"/>
    </row>
    <row r="42" spans="1:16" ht="39" customHeight="1">
      <c r="A42" s="888"/>
      <c r="B42" s="892"/>
      <c r="C42" s="897" t="s">
        <v>535</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496</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9Sff1CtOnLNYfwsMuOZMZLIV/Vza9YJ14mpAHE/PUb777YZ9OTlzr2PC1rtqkZNSmRqoMBUrdLRknwL9GuBYlA==" saltValue="aAHvWKy7qepmIc7pwJiEY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tabColor rgb="FFFFC000"/>
    <pageSetUpPr fitToPage="1"/>
  </sheetPr>
  <dimension ref="A1:U62"/>
  <sheetViews>
    <sheetView showGridLines="0" topLeftCell="I31" zoomScaleSheetLayoutView="55" workbookViewId="0">
      <selection activeCell="O45" sqref="O45:O51"/>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530</v>
      </c>
      <c r="L44" s="970" t="s">
        <v>531</v>
      </c>
      <c r="M44" s="970" t="s">
        <v>451</v>
      </c>
      <c r="N44" s="970" t="s">
        <v>532</v>
      </c>
      <c r="O44" s="978" t="s">
        <v>533</v>
      </c>
      <c r="P44" s="761"/>
      <c r="Q44" s="761"/>
      <c r="R44" s="761"/>
      <c r="S44" s="761"/>
      <c r="T44" s="761"/>
      <c r="U44" s="761"/>
    </row>
    <row r="45" spans="1:21" ht="30.75" customHeight="1">
      <c r="A45" s="761"/>
      <c r="B45" s="918" t="s">
        <v>26</v>
      </c>
      <c r="C45" s="931"/>
      <c r="D45" s="940"/>
      <c r="E45" s="948" t="s">
        <v>24</v>
      </c>
      <c r="F45" s="948"/>
      <c r="G45" s="948"/>
      <c r="H45" s="948"/>
      <c r="I45" s="948"/>
      <c r="J45" s="956"/>
      <c r="K45" s="963">
        <v>444</v>
      </c>
      <c r="L45" s="971">
        <v>502</v>
      </c>
      <c r="M45" s="971">
        <v>502</v>
      </c>
      <c r="N45" s="971">
        <v>540</v>
      </c>
      <c r="O45" s="979">
        <v>694</v>
      </c>
      <c r="P45" s="761"/>
      <c r="Q45" s="761"/>
      <c r="R45" s="761"/>
      <c r="S45" s="761"/>
      <c r="T45" s="761"/>
      <c r="U45" s="761"/>
    </row>
    <row r="46" spans="1:21" ht="30.75" customHeight="1">
      <c r="A46" s="761"/>
      <c r="B46" s="919"/>
      <c r="C46" s="932"/>
      <c r="D46" s="941"/>
      <c r="E46" s="949" t="s">
        <v>31</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36</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43</v>
      </c>
      <c r="F48" s="949"/>
      <c r="G48" s="949"/>
      <c r="H48" s="949"/>
      <c r="I48" s="949"/>
      <c r="J48" s="957"/>
      <c r="K48" s="964">
        <v>113</v>
      </c>
      <c r="L48" s="972">
        <v>100</v>
      </c>
      <c r="M48" s="972">
        <v>118</v>
      </c>
      <c r="N48" s="972">
        <v>121</v>
      </c>
      <c r="O48" s="980">
        <v>122</v>
      </c>
      <c r="P48" s="761"/>
      <c r="Q48" s="761"/>
      <c r="R48" s="761"/>
      <c r="S48" s="761"/>
      <c r="T48" s="761"/>
      <c r="U48" s="761"/>
    </row>
    <row r="49" spans="1:21" ht="30.75" customHeight="1">
      <c r="A49" s="761"/>
      <c r="B49" s="919"/>
      <c r="C49" s="932"/>
      <c r="D49" s="941"/>
      <c r="E49" s="949" t="s">
        <v>0</v>
      </c>
      <c r="F49" s="949"/>
      <c r="G49" s="949"/>
      <c r="H49" s="949"/>
      <c r="I49" s="949"/>
      <c r="J49" s="957"/>
      <c r="K49" s="964">
        <v>4</v>
      </c>
      <c r="L49" s="972">
        <v>3</v>
      </c>
      <c r="M49" s="972">
        <v>2</v>
      </c>
      <c r="N49" s="972">
        <v>2</v>
      </c>
      <c r="O49" s="980">
        <v>2</v>
      </c>
      <c r="P49" s="761"/>
      <c r="Q49" s="761"/>
      <c r="R49" s="761"/>
      <c r="S49" s="761"/>
      <c r="T49" s="761"/>
      <c r="U49" s="761"/>
    </row>
    <row r="50" spans="1:21" ht="30.75" customHeight="1">
      <c r="A50" s="761"/>
      <c r="B50" s="919"/>
      <c r="C50" s="932"/>
      <c r="D50" s="941"/>
      <c r="E50" s="949" t="s">
        <v>45</v>
      </c>
      <c r="F50" s="949"/>
      <c r="G50" s="949"/>
      <c r="H50" s="949"/>
      <c r="I50" s="949"/>
      <c r="J50" s="957"/>
      <c r="K50" s="964">
        <v>13</v>
      </c>
      <c r="L50" s="972">
        <v>12</v>
      </c>
      <c r="M50" s="972">
        <v>1</v>
      </c>
      <c r="N50" s="972">
        <v>1</v>
      </c>
      <c r="O50" s="980">
        <v>1</v>
      </c>
      <c r="P50" s="761"/>
      <c r="Q50" s="761"/>
      <c r="R50" s="761"/>
      <c r="S50" s="761"/>
      <c r="T50" s="761"/>
      <c r="U50" s="761"/>
    </row>
    <row r="51" spans="1:21" ht="30.75" customHeight="1">
      <c r="A51" s="761"/>
      <c r="B51" s="920"/>
      <c r="C51" s="933"/>
      <c r="D51" s="942"/>
      <c r="E51" s="949" t="s">
        <v>52</v>
      </c>
      <c r="F51" s="949"/>
      <c r="G51" s="949"/>
      <c r="H51" s="949"/>
      <c r="I51" s="949"/>
      <c r="J51" s="957"/>
      <c r="K51" s="964">
        <v>1</v>
      </c>
      <c r="L51" s="972">
        <v>0</v>
      </c>
      <c r="M51" s="972">
        <v>0</v>
      </c>
      <c r="N51" s="972">
        <v>0</v>
      </c>
      <c r="O51" s="980">
        <v>0</v>
      </c>
      <c r="P51" s="761"/>
      <c r="Q51" s="761"/>
      <c r="R51" s="761"/>
      <c r="S51" s="761"/>
      <c r="T51" s="761"/>
      <c r="U51" s="761"/>
    </row>
    <row r="52" spans="1:21" ht="30.75" customHeight="1">
      <c r="A52" s="761"/>
      <c r="B52" s="921" t="s">
        <v>54</v>
      </c>
      <c r="C52" s="934"/>
      <c r="D52" s="942"/>
      <c r="E52" s="949" t="s">
        <v>55</v>
      </c>
      <c r="F52" s="949"/>
      <c r="G52" s="949"/>
      <c r="H52" s="949"/>
      <c r="I52" s="949"/>
      <c r="J52" s="957"/>
      <c r="K52" s="964">
        <v>511</v>
      </c>
      <c r="L52" s="972">
        <v>509</v>
      </c>
      <c r="M52" s="972">
        <v>490</v>
      </c>
      <c r="N52" s="972">
        <v>512</v>
      </c>
      <c r="O52" s="980">
        <v>605</v>
      </c>
      <c r="P52" s="761"/>
      <c r="Q52" s="761"/>
      <c r="R52" s="761"/>
      <c r="S52" s="761"/>
      <c r="T52" s="761"/>
      <c r="U52" s="761"/>
    </row>
    <row r="53" spans="1:21" ht="30.75" customHeight="1">
      <c r="A53" s="761"/>
      <c r="B53" s="922" t="s">
        <v>15</v>
      </c>
      <c r="C53" s="935"/>
      <c r="D53" s="943"/>
      <c r="E53" s="950" t="s">
        <v>57</v>
      </c>
      <c r="F53" s="950"/>
      <c r="G53" s="950"/>
      <c r="H53" s="950"/>
      <c r="I53" s="950"/>
      <c r="J53" s="958"/>
      <c r="K53" s="965">
        <v>64</v>
      </c>
      <c r="L53" s="973">
        <v>108</v>
      </c>
      <c r="M53" s="973">
        <v>133</v>
      </c>
      <c r="N53" s="973">
        <v>152</v>
      </c>
      <c r="O53" s="981">
        <v>214</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536</v>
      </c>
      <c r="P55" s="761"/>
      <c r="Q55" s="761"/>
      <c r="R55" s="761"/>
      <c r="S55" s="761"/>
      <c r="T55" s="761"/>
      <c r="U55" s="761"/>
    </row>
    <row r="56" spans="1:21" ht="31.5" customHeight="1">
      <c r="A56" s="761"/>
      <c r="B56" s="925"/>
      <c r="C56" s="937"/>
      <c r="D56" s="937"/>
      <c r="E56" s="951"/>
      <c r="F56" s="951"/>
      <c r="G56" s="951"/>
      <c r="H56" s="951"/>
      <c r="I56" s="951"/>
      <c r="J56" s="959" t="s">
        <v>14</v>
      </c>
      <c r="K56" s="967" t="s">
        <v>538</v>
      </c>
      <c r="L56" s="974" t="s">
        <v>537</v>
      </c>
      <c r="M56" s="974" t="s">
        <v>539</v>
      </c>
      <c r="N56" s="974" t="s">
        <v>540</v>
      </c>
      <c r="O56" s="983" t="s">
        <v>541</v>
      </c>
      <c r="P56" s="761"/>
      <c r="Q56" s="761"/>
      <c r="R56" s="761"/>
      <c r="S56" s="761"/>
      <c r="T56" s="761"/>
      <c r="U56" s="761"/>
    </row>
    <row r="57" spans="1:21" ht="31.5" customHeight="1">
      <c r="B57" s="926" t="s">
        <v>53</v>
      </c>
      <c r="C57" s="938"/>
      <c r="D57" s="944" t="s">
        <v>59</v>
      </c>
      <c r="E57" s="952"/>
      <c r="F57" s="952"/>
      <c r="G57" s="952"/>
      <c r="H57" s="952"/>
      <c r="I57" s="952"/>
      <c r="J57" s="960"/>
      <c r="K57" s="968"/>
      <c r="L57" s="975"/>
      <c r="M57" s="975"/>
      <c r="N57" s="975"/>
      <c r="O57" s="984"/>
    </row>
    <row r="58" spans="1:21" ht="31.5" customHeight="1">
      <c r="B58" s="927"/>
      <c r="C58" s="939"/>
      <c r="D58" s="945" t="s">
        <v>62</v>
      </c>
      <c r="E58" s="953"/>
      <c r="F58" s="953"/>
      <c r="G58" s="953"/>
      <c r="H58" s="953"/>
      <c r="I58" s="953"/>
      <c r="J58" s="961"/>
      <c r="K58" s="969"/>
      <c r="L58" s="976"/>
      <c r="M58" s="976"/>
      <c r="N58" s="976"/>
      <c r="O58" s="985"/>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h5ciYwfB7XET13i6EVQVZIOe2LlqdrWgYSxzOJC+DcfxBsZL/gxnuyJwG/4TNLyffYILPK+BjY+dG3uxCriT1g==" saltValue="nUcbi0p50DXnmC5EE4VEQ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tabColor rgb="FFFFFF00"/>
    <pageSetUpPr fitToPage="1"/>
  </sheetPr>
  <dimension ref="B39:M54"/>
  <sheetViews>
    <sheetView showGridLines="0" topLeftCell="I31" zoomScaleSheetLayoutView="100" workbookViewId="0">
      <selection activeCell="M50" sqref="M50:M52"/>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530</v>
      </c>
      <c r="J40" s="970" t="s">
        <v>531</v>
      </c>
      <c r="K40" s="970" t="s">
        <v>451</v>
      </c>
      <c r="L40" s="970" t="s">
        <v>532</v>
      </c>
      <c r="M40" s="1002" t="s">
        <v>533</v>
      </c>
    </row>
    <row r="41" spans="2:13" ht="27.75" customHeight="1">
      <c r="B41" s="918" t="s">
        <v>38</v>
      </c>
      <c r="C41" s="931"/>
      <c r="D41" s="940"/>
      <c r="E41" s="991" t="s">
        <v>63</v>
      </c>
      <c r="F41" s="991"/>
      <c r="G41" s="991"/>
      <c r="H41" s="997"/>
      <c r="I41" s="963">
        <v>6627</v>
      </c>
      <c r="J41" s="971">
        <v>6679</v>
      </c>
      <c r="K41" s="971">
        <v>6603</v>
      </c>
      <c r="L41" s="971">
        <v>6552</v>
      </c>
      <c r="M41" s="979">
        <v>6189</v>
      </c>
    </row>
    <row r="42" spans="2:13" ht="27.75" customHeight="1">
      <c r="B42" s="919"/>
      <c r="C42" s="932"/>
      <c r="D42" s="941"/>
      <c r="E42" s="992" t="s">
        <v>70</v>
      </c>
      <c r="F42" s="992"/>
      <c r="G42" s="992"/>
      <c r="H42" s="998"/>
      <c r="I42" s="964">
        <v>8</v>
      </c>
      <c r="J42" s="972" t="s">
        <v>207</v>
      </c>
      <c r="K42" s="972" t="s">
        <v>207</v>
      </c>
      <c r="L42" s="972" t="s">
        <v>207</v>
      </c>
      <c r="M42" s="980" t="s">
        <v>207</v>
      </c>
    </row>
    <row r="43" spans="2:13" ht="27.75" customHeight="1">
      <c r="B43" s="919"/>
      <c r="C43" s="932"/>
      <c r="D43" s="941"/>
      <c r="E43" s="992" t="s">
        <v>71</v>
      </c>
      <c r="F43" s="992"/>
      <c r="G43" s="992"/>
      <c r="H43" s="998"/>
      <c r="I43" s="964">
        <v>1318</v>
      </c>
      <c r="J43" s="972">
        <v>1224</v>
      </c>
      <c r="K43" s="972">
        <v>1334</v>
      </c>
      <c r="L43" s="972">
        <v>1285</v>
      </c>
      <c r="M43" s="980">
        <v>1119</v>
      </c>
    </row>
    <row r="44" spans="2:13" ht="27.75" customHeight="1">
      <c r="B44" s="919"/>
      <c r="C44" s="932"/>
      <c r="D44" s="941"/>
      <c r="E44" s="992" t="s">
        <v>73</v>
      </c>
      <c r="F44" s="992"/>
      <c r="G44" s="992"/>
      <c r="H44" s="998"/>
      <c r="I44" s="964">
        <v>140</v>
      </c>
      <c r="J44" s="972">
        <v>119</v>
      </c>
      <c r="K44" s="972">
        <v>299</v>
      </c>
      <c r="L44" s="972">
        <v>180</v>
      </c>
      <c r="M44" s="980">
        <v>235</v>
      </c>
    </row>
    <row r="45" spans="2:13" ht="27.75" customHeight="1">
      <c r="B45" s="919"/>
      <c r="C45" s="932"/>
      <c r="D45" s="941"/>
      <c r="E45" s="992" t="s">
        <v>75</v>
      </c>
      <c r="F45" s="992"/>
      <c r="G45" s="992"/>
      <c r="H45" s="998"/>
      <c r="I45" s="964">
        <v>547</v>
      </c>
      <c r="J45" s="972">
        <v>537</v>
      </c>
      <c r="K45" s="972">
        <v>445</v>
      </c>
      <c r="L45" s="972">
        <v>436</v>
      </c>
      <c r="M45" s="980">
        <v>236</v>
      </c>
    </row>
    <row r="46" spans="2:13" ht="27.75" customHeight="1">
      <c r="B46" s="919"/>
      <c r="C46" s="932"/>
      <c r="D46" s="942"/>
      <c r="E46" s="992" t="s">
        <v>74</v>
      </c>
      <c r="F46" s="992"/>
      <c r="G46" s="992"/>
      <c r="H46" s="998"/>
      <c r="I46" s="964" t="s">
        <v>207</v>
      </c>
      <c r="J46" s="972" t="s">
        <v>207</v>
      </c>
      <c r="K46" s="972" t="s">
        <v>207</v>
      </c>
      <c r="L46" s="972" t="s">
        <v>207</v>
      </c>
      <c r="M46" s="980" t="s">
        <v>207</v>
      </c>
    </row>
    <row r="47" spans="2:13" ht="27.75" customHeight="1">
      <c r="B47" s="919"/>
      <c r="C47" s="932"/>
      <c r="D47" s="989"/>
      <c r="E47" s="993" t="s">
        <v>78</v>
      </c>
      <c r="F47" s="996"/>
      <c r="G47" s="996"/>
      <c r="H47" s="999"/>
      <c r="I47" s="964" t="s">
        <v>207</v>
      </c>
      <c r="J47" s="972" t="s">
        <v>207</v>
      </c>
      <c r="K47" s="972" t="s">
        <v>207</v>
      </c>
      <c r="L47" s="972" t="s">
        <v>207</v>
      </c>
      <c r="M47" s="980" t="s">
        <v>207</v>
      </c>
    </row>
    <row r="48" spans="2:13" ht="27.75" customHeight="1">
      <c r="B48" s="919"/>
      <c r="C48" s="932"/>
      <c r="D48" s="941"/>
      <c r="E48" s="992" t="s">
        <v>82</v>
      </c>
      <c r="F48" s="992"/>
      <c r="G48" s="992"/>
      <c r="H48" s="998"/>
      <c r="I48" s="964" t="s">
        <v>207</v>
      </c>
      <c r="J48" s="972" t="s">
        <v>207</v>
      </c>
      <c r="K48" s="972" t="s">
        <v>207</v>
      </c>
      <c r="L48" s="972" t="s">
        <v>207</v>
      </c>
      <c r="M48" s="980" t="s">
        <v>207</v>
      </c>
    </row>
    <row r="49" spans="2:13" ht="27.75" customHeight="1">
      <c r="B49" s="920"/>
      <c r="C49" s="933"/>
      <c r="D49" s="941"/>
      <c r="E49" s="992" t="s">
        <v>88</v>
      </c>
      <c r="F49" s="992"/>
      <c r="G49" s="992"/>
      <c r="H49" s="998"/>
      <c r="I49" s="964" t="s">
        <v>207</v>
      </c>
      <c r="J49" s="972" t="s">
        <v>207</v>
      </c>
      <c r="K49" s="972" t="s">
        <v>207</v>
      </c>
      <c r="L49" s="972" t="s">
        <v>207</v>
      </c>
      <c r="M49" s="980" t="s">
        <v>207</v>
      </c>
    </row>
    <row r="50" spans="2:13" ht="27.75" customHeight="1">
      <c r="B50" s="986" t="s">
        <v>90</v>
      </c>
      <c r="C50" s="988"/>
      <c r="D50" s="990"/>
      <c r="E50" s="992" t="s">
        <v>92</v>
      </c>
      <c r="F50" s="992"/>
      <c r="G50" s="992"/>
      <c r="H50" s="998"/>
      <c r="I50" s="964">
        <v>1434</v>
      </c>
      <c r="J50" s="972">
        <v>1265</v>
      </c>
      <c r="K50" s="972">
        <v>1223</v>
      </c>
      <c r="L50" s="972">
        <v>1342</v>
      </c>
      <c r="M50" s="980">
        <v>1239</v>
      </c>
    </row>
    <row r="51" spans="2:13" ht="27.75" customHeight="1">
      <c r="B51" s="919"/>
      <c r="C51" s="932"/>
      <c r="D51" s="941"/>
      <c r="E51" s="992" t="s">
        <v>95</v>
      </c>
      <c r="F51" s="992"/>
      <c r="G51" s="992"/>
      <c r="H51" s="998"/>
      <c r="I51" s="964">
        <v>265</v>
      </c>
      <c r="J51" s="972">
        <v>228</v>
      </c>
      <c r="K51" s="972">
        <v>191</v>
      </c>
      <c r="L51" s="972">
        <v>20</v>
      </c>
      <c r="M51" s="980">
        <v>14</v>
      </c>
    </row>
    <row r="52" spans="2:13" ht="27.75" customHeight="1">
      <c r="B52" s="920"/>
      <c r="C52" s="933"/>
      <c r="D52" s="941"/>
      <c r="E52" s="992" t="s">
        <v>47</v>
      </c>
      <c r="F52" s="992"/>
      <c r="G52" s="992"/>
      <c r="H52" s="998"/>
      <c r="I52" s="964">
        <v>6043</v>
      </c>
      <c r="J52" s="972">
        <v>5816</v>
      </c>
      <c r="K52" s="972">
        <v>5852</v>
      </c>
      <c r="L52" s="972">
        <v>5742</v>
      </c>
      <c r="M52" s="980">
        <v>5449</v>
      </c>
    </row>
    <row r="53" spans="2:13" ht="27.75" customHeight="1">
      <c r="B53" s="922" t="s">
        <v>15</v>
      </c>
      <c r="C53" s="935"/>
      <c r="D53" s="943"/>
      <c r="E53" s="994" t="s">
        <v>97</v>
      </c>
      <c r="F53" s="994"/>
      <c r="G53" s="994"/>
      <c r="H53" s="1000"/>
      <c r="I53" s="965">
        <v>899</v>
      </c>
      <c r="J53" s="973">
        <v>1251</v>
      </c>
      <c r="K53" s="973">
        <v>1415</v>
      </c>
      <c r="L53" s="973">
        <v>1347</v>
      </c>
      <c r="M53" s="981">
        <v>1077</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98om/JjKR2Bjkqm9A/ZmJ3PemO+UwhzovhdjINBl7Q5RXBYE8xo/hhymxPHg8eOyls7DEwUp/AEiNZFN18NjA==" saltValue="ZN0HO+tsACoXkVE5S3tv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53:H63"/>
  <sheetViews>
    <sheetView showGridLines="0" topLeftCell="G48" zoomScale="70" zoomScaleNormal="70" zoomScaleSheetLayoutView="100" workbookViewId="0">
      <selection activeCell="G62" sqref="G62"/>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9</v>
      </c>
      <c r="C54" s="1009"/>
      <c r="D54" s="1009"/>
      <c r="E54" s="1018" t="s">
        <v>14</v>
      </c>
      <c r="F54" s="1025" t="s">
        <v>451</v>
      </c>
      <c r="G54" s="1025" t="s">
        <v>532</v>
      </c>
      <c r="H54" s="1033" t="s">
        <v>533</v>
      </c>
    </row>
    <row r="55" spans="2:8" ht="52.5" customHeight="1">
      <c r="B55" s="1004"/>
      <c r="C55" s="1010" t="s">
        <v>101</v>
      </c>
      <c r="D55" s="1010"/>
      <c r="E55" s="1019"/>
      <c r="F55" s="1026">
        <v>644</v>
      </c>
      <c r="G55" s="1026">
        <v>838</v>
      </c>
      <c r="H55" s="1034">
        <v>688</v>
      </c>
    </row>
    <row r="56" spans="2:8" ht="52.5" customHeight="1">
      <c r="B56" s="1005"/>
      <c r="C56" s="1011" t="s">
        <v>104</v>
      </c>
      <c r="D56" s="1011"/>
      <c r="E56" s="1020"/>
      <c r="F56" s="1027">
        <v>60</v>
      </c>
      <c r="G56" s="1027">
        <v>60</v>
      </c>
      <c r="H56" s="1035">
        <v>48</v>
      </c>
    </row>
    <row r="57" spans="2:8" ht="53.25" customHeight="1">
      <c r="B57" s="1005"/>
      <c r="C57" s="1012" t="s">
        <v>67</v>
      </c>
      <c r="D57" s="1012"/>
      <c r="E57" s="1021"/>
      <c r="F57" s="1028">
        <v>341</v>
      </c>
      <c r="G57" s="1028">
        <v>299</v>
      </c>
      <c r="H57" s="1036">
        <v>377</v>
      </c>
    </row>
    <row r="58" spans="2:8" ht="45.75" customHeight="1">
      <c r="B58" s="1006"/>
      <c r="C58" s="1013" t="s">
        <v>550</v>
      </c>
      <c r="D58" s="1016"/>
      <c r="E58" s="1022"/>
      <c r="F58" s="1029">
        <v>5</v>
      </c>
      <c r="G58" s="1029">
        <v>24</v>
      </c>
      <c r="H58" s="1037">
        <v>105</v>
      </c>
    </row>
    <row r="59" spans="2:8" ht="45.75" customHeight="1">
      <c r="B59" s="1006"/>
      <c r="C59" s="1013" t="s">
        <v>551</v>
      </c>
      <c r="D59" s="1016"/>
      <c r="E59" s="1022"/>
      <c r="F59" s="1029">
        <v>22</v>
      </c>
      <c r="G59" s="1029">
        <v>22</v>
      </c>
      <c r="H59" s="1037">
        <v>62</v>
      </c>
    </row>
    <row r="60" spans="2:8" ht="45.75" customHeight="1">
      <c r="B60" s="1006"/>
      <c r="C60" s="1013" t="s">
        <v>552</v>
      </c>
      <c r="D60" s="1016"/>
      <c r="E60" s="1022"/>
      <c r="F60" s="1029">
        <v>129</v>
      </c>
      <c r="G60" s="1029">
        <v>94</v>
      </c>
      <c r="H60" s="1037">
        <v>56</v>
      </c>
    </row>
    <row r="61" spans="2:8" ht="45.75" customHeight="1">
      <c r="B61" s="1006"/>
      <c r="C61" s="1013" t="s">
        <v>410</v>
      </c>
      <c r="D61" s="1016"/>
      <c r="E61" s="1022"/>
      <c r="F61" s="1029">
        <v>64</v>
      </c>
      <c r="G61" s="1029">
        <v>58</v>
      </c>
      <c r="H61" s="1037">
        <v>54</v>
      </c>
    </row>
    <row r="62" spans="2:8" ht="45.75" customHeight="1">
      <c r="B62" s="1007"/>
      <c r="C62" s="1014" t="s">
        <v>104</v>
      </c>
      <c r="D62" s="1017"/>
      <c r="E62" s="1023"/>
      <c r="F62" s="1030">
        <v>60</v>
      </c>
      <c r="G62" s="1030">
        <v>60</v>
      </c>
      <c r="H62" s="1038">
        <v>48</v>
      </c>
    </row>
    <row r="63" spans="2:8" ht="52.5" customHeight="1">
      <c r="B63" s="1008"/>
      <c r="C63" s="1015" t="s">
        <v>109</v>
      </c>
      <c r="D63" s="1015"/>
      <c r="E63" s="1024"/>
      <c r="F63" s="1031">
        <v>1045</v>
      </c>
      <c r="G63" s="1031">
        <v>1197</v>
      </c>
      <c r="H63" s="1039">
        <v>1112</v>
      </c>
    </row>
    <row r="64" spans="2:8" ht="15" customHeight="1"/>
  </sheetData>
  <sheetProtection algorithmName="SHA-512" hashValue="ywRtRdp4tH/ehqTzeOwVDSMe254orLqWeYefB6o4/v07XImjS9rCGnojXGp0u/3PN/sCE1mEljW6mlEFEvOg9A==" saltValue="OLlR0V0YdbGZzQiRfh6Jn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80</v>
      </c>
      <c r="E2" s="820"/>
      <c r="F2" s="1055" t="s">
        <v>529</v>
      </c>
      <c r="G2" s="844"/>
      <c r="H2" s="854"/>
    </row>
    <row r="3" spans="1:8">
      <c r="A3" s="808" t="s">
        <v>244</v>
      </c>
      <c r="B3" s="793"/>
      <c r="C3" s="1048"/>
      <c r="D3" s="1051">
        <v>757575</v>
      </c>
      <c r="E3" s="1053"/>
      <c r="F3" s="1056">
        <v>245039</v>
      </c>
      <c r="G3" s="1058"/>
      <c r="H3" s="1061"/>
    </row>
    <row r="4" spans="1:8">
      <c r="A4" s="780"/>
      <c r="B4" s="792"/>
      <c r="C4" s="1049"/>
      <c r="D4" s="1052">
        <v>94961</v>
      </c>
      <c r="E4" s="1054"/>
      <c r="F4" s="1057">
        <v>108922</v>
      </c>
      <c r="G4" s="1059"/>
      <c r="H4" s="1062"/>
    </row>
    <row r="5" spans="1:8">
      <c r="A5" s="808" t="s">
        <v>134</v>
      </c>
      <c r="B5" s="793"/>
      <c r="C5" s="1048"/>
      <c r="D5" s="1051">
        <v>235928</v>
      </c>
      <c r="E5" s="1053"/>
      <c r="F5" s="1056">
        <v>237994</v>
      </c>
      <c r="G5" s="1058"/>
      <c r="H5" s="1061"/>
    </row>
    <row r="6" spans="1:8">
      <c r="A6" s="780"/>
      <c r="B6" s="792"/>
      <c r="C6" s="1049"/>
      <c r="D6" s="1052">
        <v>116676</v>
      </c>
      <c r="E6" s="1054"/>
      <c r="F6" s="1057">
        <v>110361</v>
      </c>
      <c r="G6" s="1059"/>
      <c r="H6" s="1062"/>
    </row>
    <row r="7" spans="1:8">
      <c r="A7" s="808" t="s">
        <v>242</v>
      </c>
      <c r="B7" s="793"/>
      <c r="C7" s="1048"/>
      <c r="D7" s="1051">
        <v>220933</v>
      </c>
      <c r="E7" s="1053"/>
      <c r="F7" s="1056">
        <v>267911</v>
      </c>
      <c r="G7" s="1058"/>
      <c r="H7" s="1061"/>
    </row>
    <row r="8" spans="1:8">
      <c r="A8" s="780"/>
      <c r="B8" s="792"/>
      <c r="C8" s="1049"/>
      <c r="D8" s="1052">
        <v>93375</v>
      </c>
      <c r="E8" s="1054"/>
      <c r="F8" s="1057">
        <v>106425</v>
      </c>
      <c r="G8" s="1059"/>
      <c r="H8" s="1062"/>
    </row>
    <row r="9" spans="1:8">
      <c r="A9" s="808" t="s">
        <v>512</v>
      </c>
      <c r="B9" s="793"/>
      <c r="C9" s="1048"/>
      <c r="D9" s="1051">
        <v>182209</v>
      </c>
      <c r="E9" s="1053"/>
      <c r="F9" s="1056">
        <v>228215</v>
      </c>
      <c r="G9" s="1058"/>
      <c r="H9" s="1061"/>
    </row>
    <row r="10" spans="1:8">
      <c r="A10" s="780"/>
      <c r="B10" s="792"/>
      <c r="C10" s="1049"/>
      <c r="D10" s="1052">
        <v>42310</v>
      </c>
      <c r="E10" s="1054"/>
      <c r="F10" s="1057">
        <v>117571</v>
      </c>
      <c r="G10" s="1059"/>
      <c r="H10" s="1062"/>
    </row>
    <row r="11" spans="1:8">
      <c r="A11" s="808" t="s">
        <v>528</v>
      </c>
      <c r="B11" s="793"/>
      <c r="C11" s="1048"/>
      <c r="D11" s="1051">
        <v>128955</v>
      </c>
      <c r="E11" s="1053"/>
      <c r="F11" s="1056">
        <v>264232</v>
      </c>
      <c r="G11" s="1058"/>
      <c r="H11" s="1061"/>
    </row>
    <row r="12" spans="1:8">
      <c r="A12" s="780"/>
      <c r="B12" s="792"/>
      <c r="C12" s="1050"/>
      <c r="D12" s="1052">
        <v>46573</v>
      </c>
      <c r="E12" s="1054"/>
      <c r="F12" s="1057">
        <v>133959</v>
      </c>
      <c r="G12" s="1059"/>
      <c r="H12" s="1062"/>
    </row>
    <row r="13" spans="1:8">
      <c r="A13" s="808"/>
      <c r="B13" s="793"/>
      <c r="C13" s="1048"/>
      <c r="D13" s="1051">
        <v>305120</v>
      </c>
      <c r="E13" s="1053"/>
      <c r="F13" s="1056">
        <v>248678</v>
      </c>
      <c r="G13" s="1060"/>
      <c r="H13" s="1061"/>
    </row>
    <row r="14" spans="1:8">
      <c r="A14" s="780"/>
      <c r="B14" s="792"/>
      <c r="C14" s="1049"/>
      <c r="D14" s="1052">
        <v>78779</v>
      </c>
      <c r="E14" s="1054"/>
      <c r="F14" s="1057">
        <v>115448</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87</v>
      </c>
      <c r="B19" s="1041">
        <f>ROUND(VALUE(SUBSTITUTE(実質収支比率等に係る経年分析!F$48,"▲","-")),2)</f>
        <v>8.75</v>
      </c>
      <c r="C19" s="1041">
        <f>ROUND(VALUE(SUBSTITUTE(実質収支比率等に係る経年分析!G$48,"▲","-")),2)</f>
        <v>6.22</v>
      </c>
      <c r="D19" s="1041">
        <f>ROUND(VALUE(SUBSTITUTE(実質収支比率等に係る経年分析!H$48,"▲","-")),2)</f>
        <v>6.53</v>
      </c>
      <c r="E19" s="1041">
        <f>ROUND(VALUE(SUBSTITUTE(実質収支比率等に係る経年分析!I$48,"▲","-")),2)</f>
        <v>5.31</v>
      </c>
      <c r="F19" s="1041">
        <f>ROUND(VALUE(SUBSTITUTE(実質収支比率等に係る経年分析!J$48,"▲","-")),2)</f>
        <v>5.19</v>
      </c>
    </row>
    <row r="20" spans="1:11">
      <c r="A20" s="1041" t="s">
        <v>37</v>
      </c>
      <c r="B20" s="1041">
        <f>ROUND(VALUE(SUBSTITUTE(実質収支比率等に係る経年分析!F$47,"▲","-")),2)</f>
        <v>33.4</v>
      </c>
      <c r="C20" s="1041">
        <f>ROUND(VALUE(SUBSTITUTE(実質収支比率等に係る経年分析!G$47,"▲","-")),2)</f>
        <v>32.9</v>
      </c>
      <c r="D20" s="1041">
        <f>ROUND(VALUE(SUBSTITUTE(実質収支比率等に係る経年分析!H$47,"▲","-")),2)</f>
        <v>30.37</v>
      </c>
      <c r="E20" s="1041">
        <f>ROUND(VALUE(SUBSTITUTE(実質収支比率等に係る経年分析!I$47,"▲","-")),2)</f>
        <v>38.979999999999997</v>
      </c>
      <c r="F20" s="1041">
        <f>ROUND(VALUE(SUBSTITUTE(実質収支比率等に係る経年分析!J$47,"▲","-")),2)</f>
        <v>30.58</v>
      </c>
    </row>
    <row r="21" spans="1:11">
      <c r="A21" s="1041" t="s">
        <v>112</v>
      </c>
      <c r="B21" s="1041">
        <f>IF(ISNUMBER(VALUE(SUBSTITUTE(実質収支比率等に係る経年分析!F$49,"▲","-"))),ROUND(VALUE(SUBSTITUTE(実質収支比率等に係る経年分析!F$49,"▲","-")),2),NA())</f>
        <v>-0.78</v>
      </c>
      <c r="C21" s="1041">
        <f>IF(ISNUMBER(VALUE(SUBSTITUTE(実質収支比率等に係る経年分析!G$49,"▲","-"))),ROUND(VALUE(SUBSTITUTE(実質収支比率等に係る経年分析!G$49,"▲","-")),2),NA())</f>
        <v>-3.58</v>
      </c>
      <c r="D21" s="1041">
        <f>IF(ISNUMBER(VALUE(SUBSTITUTE(実質収支比率等に係る経年分析!H$49,"▲","-"))),ROUND(VALUE(SUBSTITUTE(実質収支比率等に係る経年分析!H$49,"▲","-")),2),NA())</f>
        <v>-2.78</v>
      </c>
      <c r="E21" s="1041">
        <f>IF(ISNUMBER(VALUE(SUBSTITUTE(実質収支比率等に係る経年分析!I$49,"▲","-"))),ROUND(VALUE(SUBSTITUTE(実質収支比率等に係る経年分析!I$49,"▲","-")),2),NA())</f>
        <v>7.86</v>
      </c>
      <c r="F21" s="1041">
        <f>IF(ISNUMBER(VALUE(SUBSTITUTE(実質収支比率等に係る経年分析!J$49,"▲","-"))),ROUND(VALUE(SUBSTITUTE(実質収支比率等に係る経年分析!J$49,"▲","-")),2),NA())</f>
        <v>-6.55</v>
      </c>
    </row>
    <row r="24" spans="1:11">
      <c r="A24" s="1040" t="s">
        <v>99</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114</v>
      </c>
      <c r="C26" s="1042" t="s">
        <v>65</v>
      </c>
      <c r="D26" s="1042" t="s">
        <v>114</v>
      </c>
      <c r="E26" s="1042" t="s">
        <v>65</v>
      </c>
      <c r="F26" s="1042" t="s">
        <v>114</v>
      </c>
      <c r="G26" s="1042" t="s">
        <v>65</v>
      </c>
      <c r="H26" s="1042" t="s">
        <v>114</v>
      </c>
      <c r="I26" s="1042" t="s">
        <v>65</v>
      </c>
      <c r="J26" s="1042" t="s">
        <v>114</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公共下水道特別会計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後期高齢者医療特別会計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2.e-002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七ツ森地区下水道事業特別会計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v>
      </c>
    </row>
    <row r="32" spans="1:11">
      <c r="A32" s="1042" t="str">
        <f>IF('連結実質赤字比率に係る赤字・黒字の構成分析'!C$38="",NA(),'連結実質赤字比率に係る赤字・黒字の構成分析'!C$38)</f>
        <v>公団分収造林特別会計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3.49</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3.17</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1.59</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0.35</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0.37</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0.72</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0.79</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0.51</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0.72</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0.83</v>
      </c>
    </row>
    <row r="35" spans="1:16">
      <c r="A35" s="1042" t="str">
        <f>IF('連結実質赤字比率に係る赤字・黒字の構成分析'!C$35="",NA(),'連結実質赤字比率に係る赤字・黒字の構成分析'!C$35)</f>
        <v>簡易水道特別会計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1.0900000000000001</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0.49</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0.33</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0.67</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1.24</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8.74</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6.21</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6.53</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5.3</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5.18</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115</v>
      </c>
      <c r="C41" s="1043"/>
      <c r="D41" s="1043" t="s">
        <v>117</v>
      </c>
      <c r="E41" s="1043" t="s">
        <v>115</v>
      </c>
      <c r="F41" s="1043"/>
      <c r="G41" s="1043" t="s">
        <v>117</v>
      </c>
      <c r="H41" s="1043" t="s">
        <v>115</v>
      </c>
      <c r="I41" s="1043"/>
      <c r="J41" s="1043" t="s">
        <v>117</v>
      </c>
      <c r="K41" s="1043" t="s">
        <v>115</v>
      </c>
      <c r="L41" s="1043"/>
      <c r="M41" s="1043" t="s">
        <v>117</v>
      </c>
      <c r="N41" s="1043" t="s">
        <v>115</v>
      </c>
      <c r="O41" s="1043"/>
      <c r="P41" s="1043" t="s">
        <v>117</v>
      </c>
    </row>
    <row r="42" spans="1:16">
      <c r="A42" s="1043" t="s">
        <v>119</v>
      </c>
      <c r="B42" s="1043"/>
      <c r="C42" s="1043"/>
      <c r="D42" s="1043">
        <f>'実質公債費比率（分子）の構造'!K$52</f>
        <v>511</v>
      </c>
      <c r="E42" s="1043"/>
      <c r="F42" s="1043"/>
      <c r="G42" s="1043">
        <f>'実質公債費比率（分子）の構造'!L$52</f>
        <v>509</v>
      </c>
      <c r="H42" s="1043"/>
      <c r="I42" s="1043"/>
      <c r="J42" s="1043">
        <f>'実質公債費比率（分子）の構造'!M$52</f>
        <v>490</v>
      </c>
      <c r="K42" s="1043"/>
      <c r="L42" s="1043"/>
      <c r="M42" s="1043">
        <f>'実質公債費比率（分子）の構造'!N$52</f>
        <v>512</v>
      </c>
      <c r="N42" s="1043"/>
      <c r="O42" s="1043"/>
      <c r="P42" s="1043">
        <f>'実質公債費比率（分子）の構造'!O$52</f>
        <v>605</v>
      </c>
    </row>
    <row r="43" spans="1:16">
      <c r="A43" s="1043" t="s">
        <v>52</v>
      </c>
      <c r="B43" s="1043">
        <f>'実質公債費比率（分子）の構造'!K$51</f>
        <v>1</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f>'実質公債費比率（分子）の構造'!O$51</f>
        <v>0</v>
      </c>
      <c r="O43" s="1043"/>
      <c r="P43" s="1043"/>
    </row>
    <row r="44" spans="1:16">
      <c r="A44" s="1043" t="s">
        <v>45</v>
      </c>
      <c r="B44" s="1043">
        <f>'実質公債費比率（分子）の構造'!K$50</f>
        <v>13</v>
      </c>
      <c r="C44" s="1043"/>
      <c r="D44" s="1043"/>
      <c r="E44" s="1043">
        <f>'実質公債費比率（分子）の構造'!L$50</f>
        <v>12</v>
      </c>
      <c r="F44" s="1043"/>
      <c r="G44" s="1043"/>
      <c r="H44" s="1043">
        <f>'実質公債費比率（分子）の構造'!M$50</f>
        <v>1</v>
      </c>
      <c r="I44" s="1043"/>
      <c r="J44" s="1043"/>
      <c r="K44" s="1043">
        <f>'実質公債費比率（分子）の構造'!N$50</f>
        <v>1</v>
      </c>
      <c r="L44" s="1043"/>
      <c r="M44" s="1043"/>
      <c r="N44" s="1043">
        <f>'実質公債費比率（分子）の構造'!O$50</f>
        <v>1</v>
      </c>
      <c r="O44" s="1043"/>
      <c r="P44" s="1043"/>
    </row>
    <row r="45" spans="1:16">
      <c r="A45" s="1043" t="s">
        <v>0</v>
      </c>
      <c r="B45" s="1043">
        <f>'実質公債費比率（分子）の構造'!K$49</f>
        <v>4</v>
      </c>
      <c r="C45" s="1043"/>
      <c r="D45" s="1043"/>
      <c r="E45" s="1043">
        <f>'実質公債費比率（分子）の構造'!L$49</f>
        <v>3</v>
      </c>
      <c r="F45" s="1043"/>
      <c r="G45" s="1043"/>
      <c r="H45" s="1043">
        <f>'実質公債費比率（分子）の構造'!M$49</f>
        <v>2</v>
      </c>
      <c r="I45" s="1043"/>
      <c r="J45" s="1043"/>
      <c r="K45" s="1043">
        <f>'実質公債費比率（分子）の構造'!N$49</f>
        <v>2</v>
      </c>
      <c r="L45" s="1043"/>
      <c r="M45" s="1043"/>
      <c r="N45" s="1043">
        <f>'実質公債費比率（分子）の構造'!O$49</f>
        <v>2</v>
      </c>
      <c r="O45" s="1043"/>
      <c r="P45" s="1043"/>
    </row>
    <row r="46" spans="1:16">
      <c r="A46" s="1043" t="s">
        <v>43</v>
      </c>
      <c r="B46" s="1043">
        <f>'実質公債費比率（分子）の構造'!K$48</f>
        <v>113</v>
      </c>
      <c r="C46" s="1043"/>
      <c r="D46" s="1043"/>
      <c r="E46" s="1043">
        <f>'実質公債費比率（分子）の構造'!L$48</f>
        <v>100</v>
      </c>
      <c r="F46" s="1043"/>
      <c r="G46" s="1043"/>
      <c r="H46" s="1043">
        <f>'実質公債費比率（分子）の構造'!M$48</f>
        <v>118</v>
      </c>
      <c r="I46" s="1043"/>
      <c r="J46" s="1043"/>
      <c r="K46" s="1043">
        <f>'実質公債費比率（分子）の構造'!N$48</f>
        <v>121</v>
      </c>
      <c r="L46" s="1043"/>
      <c r="M46" s="1043"/>
      <c r="N46" s="1043">
        <f>'実質公債費比率（分子）の構造'!O$48</f>
        <v>122</v>
      </c>
      <c r="O46" s="1043"/>
      <c r="P46" s="1043"/>
    </row>
    <row r="47" spans="1:16">
      <c r="A47" s="1043" t="s">
        <v>36</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29</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444</v>
      </c>
      <c r="C49" s="1043"/>
      <c r="D49" s="1043"/>
      <c r="E49" s="1043">
        <f>'実質公債費比率（分子）の構造'!L$45</f>
        <v>502</v>
      </c>
      <c r="F49" s="1043"/>
      <c r="G49" s="1043"/>
      <c r="H49" s="1043">
        <f>'実質公債費比率（分子）の構造'!M$45</f>
        <v>502</v>
      </c>
      <c r="I49" s="1043"/>
      <c r="J49" s="1043"/>
      <c r="K49" s="1043">
        <f>'実質公債費比率（分子）の構造'!N$45</f>
        <v>540</v>
      </c>
      <c r="L49" s="1043"/>
      <c r="M49" s="1043"/>
      <c r="N49" s="1043">
        <f>'実質公債費比率（分子）の構造'!O$45</f>
        <v>694</v>
      </c>
      <c r="O49" s="1043"/>
      <c r="P49" s="1043"/>
    </row>
    <row r="50" spans="1:16">
      <c r="A50" s="1043" t="s">
        <v>57</v>
      </c>
      <c r="B50" s="1043" t="e">
        <f>NA()</f>
        <v>#N/A</v>
      </c>
      <c r="C50" s="1043">
        <f>IF(ISNUMBER('実質公債費比率（分子）の構造'!K$53),'実質公債費比率（分子）の構造'!K$53,NA())</f>
        <v>64</v>
      </c>
      <c r="D50" s="1043" t="e">
        <f>NA()</f>
        <v>#N/A</v>
      </c>
      <c r="E50" s="1043" t="e">
        <f>NA()</f>
        <v>#N/A</v>
      </c>
      <c r="F50" s="1043">
        <f>IF(ISNUMBER('実質公債費比率（分子）の構造'!L$53),'実質公債費比率（分子）の構造'!L$53,NA())</f>
        <v>108</v>
      </c>
      <c r="G50" s="1043" t="e">
        <f>NA()</f>
        <v>#N/A</v>
      </c>
      <c r="H50" s="1043" t="e">
        <f>NA()</f>
        <v>#N/A</v>
      </c>
      <c r="I50" s="1043">
        <f>IF(ISNUMBER('実質公債費比率（分子）の構造'!M$53),'実質公債費比率（分子）の構造'!M$53,NA())</f>
        <v>133</v>
      </c>
      <c r="J50" s="1043" t="e">
        <f>NA()</f>
        <v>#N/A</v>
      </c>
      <c r="K50" s="1043" t="e">
        <f>NA()</f>
        <v>#N/A</v>
      </c>
      <c r="L50" s="1043">
        <f>IF(ISNUMBER('実質公債費比率（分子）の構造'!N$53),'実質公債費比率（分子）の構造'!N$53,NA())</f>
        <v>152</v>
      </c>
      <c r="M50" s="1043" t="e">
        <f>NA()</f>
        <v>#N/A</v>
      </c>
      <c r="N50" s="1043" t="e">
        <f>NA()</f>
        <v>#N/A</v>
      </c>
      <c r="O50" s="1043">
        <f>IF(ISNUMBER('実質公債費比率（分子）の構造'!O$53),'実質公債費比率（分子）の構造'!O$53,NA())</f>
        <v>214</v>
      </c>
      <c r="P50" s="1043" t="e">
        <f>NA()</f>
        <v>#N/A</v>
      </c>
    </row>
    <row r="53" spans="1:16">
      <c r="A53" s="1040" t="s">
        <v>120</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106</v>
      </c>
      <c r="C55" s="1042"/>
      <c r="D55" s="1042" t="s">
        <v>124</v>
      </c>
      <c r="E55" s="1042" t="s">
        <v>106</v>
      </c>
      <c r="F55" s="1042"/>
      <c r="G55" s="1042" t="s">
        <v>124</v>
      </c>
      <c r="H55" s="1042" t="s">
        <v>106</v>
      </c>
      <c r="I55" s="1042"/>
      <c r="J55" s="1042" t="s">
        <v>124</v>
      </c>
      <c r="K55" s="1042" t="s">
        <v>106</v>
      </c>
      <c r="L55" s="1042"/>
      <c r="M55" s="1042" t="s">
        <v>124</v>
      </c>
      <c r="N55" s="1042" t="s">
        <v>106</v>
      </c>
      <c r="O55" s="1042"/>
      <c r="P55" s="1042" t="s">
        <v>124</v>
      </c>
    </row>
    <row r="56" spans="1:16">
      <c r="A56" s="1042" t="s">
        <v>47</v>
      </c>
      <c r="B56" s="1042"/>
      <c r="C56" s="1042"/>
      <c r="D56" s="1042">
        <f>'将来負担比率（分子）の構造'!I$52</f>
        <v>6043</v>
      </c>
      <c r="E56" s="1042"/>
      <c r="F56" s="1042"/>
      <c r="G56" s="1042">
        <f>'将来負担比率（分子）の構造'!J$52</f>
        <v>5816</v>
      </c>
      <c r="H56" s="1042"/>
      <c r="I56" s="1042"/>
      <c r="J56" s="1042">
        <f>'将来負担比率（分子）の構造'!K$52</f>
        <v>5852</v>
      </c>
      <c r="K56" s="1042"/>
      <c r="L56" s="1042"/>
      <c r="M56" s="1042">
        <f>'将来負担比率（分子）の構造'!L$52</f>
        <v>5742</v>
      </c>
      <c r="N56" s="1042"/>
      <c r="O56" s="1042"/>
      <c r="P56" s="1042">
        <f>'将来負担比率（分子）の構造'!M$52</f>
        <v>5449</v>
      </c>
    </row>
    <row r="57" spans="1:16">
      <c r="A57" s="1042" t="s">
        <v>95</v>
      </c>
      <c r="B57" s="1042"/>
      <c r="C57" s="1042"/>
      <c r="D57" s="1042">
        <f>'将来負担比率（分子）の構造'!I$51</f>
        <v>265</v>
      </c>
      <c r="E57" s="1042"/>
      <c r="F57" s="1042"/>
      <c r="G57" s="1042">
        <f>'将来負担比率（分子）の構造'!J$51</f>
        <v>228</v>
      </c>
      <c r="H57" s="1042"/>
      <c r="I57" s="1042"/>
      <c r="J57" s="1042">
        <f>'将来負担比率（分子）の構造'!K$51</f>
        <v>191</v>
      </c>
      <c r="K57" s="1042"/>
      <c r="L57" s="1042"/>
      <c r="M57" s="1042">
        <f>'将来負担比率（分子）の構造'!L$51</f>
        <v>20</v>
      </c>
      <c r="N57" s="1042"/>
      <c r="O57" s="1042"/>
      <c r="P57" s="1042">
        <f>'将来負担比率（分子）の構造'!M$51</f>
        <v>14</v>
      </c>
    </row>
    <row r="58" spans="1:16">
      <c r="A58" s="1042" t="s">
        <v>92</v>
      </c>
      <c r="B58" s="1042"/>
      <c r="C58" s="1042"/>
      <c r="D58" s="1042">
        <f>'将来負担比率（分子）の構造'!I$50</f>
        <v>1434</v>
      </c>
      <c r="E58" s="1042"/>
      <c r="F58" s="1042"/>
      <c r="G58" s="1042">
        <f>'将来負担比率（分子）の構造'!J$50</f>
        <v>1265</v>
      </c>
      <c r="H58" s="1042"/>
      <c r="I58" s="1042"/>
      <c r="J58" s="1042">
        <f>'将来負担比率（分子）の構造'!K$50</f>
        <v>1223</v>
      </c>
      <c r="K58" s="1042"/>
      <c r="L58" s="1042"/>
      <c r="M58" s="1042">
        <f>'将来負担比率（分子）の構造'!L$50</f>
        <v>1342</v>
      </c>
      <c r="N58" s="1042"/>
      <c r="O58" s="1042"/>
      <c r="P58" s="1042">
        <f>'将来負担比率（分子）の構造'!M$50</f>
        <v>1239</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82</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74</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75</v>
      </c>
      <c r="B62" s="1042">
        <f>'将来負担比率（分子）の構造'!I$45</f>
        <v>547</v>
      </c>
      <c r="C62" s="1042"/>
      <c r="D62" s="1042"/>
      <c r="E62" s="1042">
        <f>'将来負担比率（分子）の構造'!J$45</f>
        <v>537</v>
      </c>
      <c r="F62" s="1042"/>
      <c r="G62" s="1042"/>
      <c r="H62" s="1042">
        <f>'将来負担比率（分子）の構造'!K$45</f>
        <v>445</v>
      </c>
      <c r="I62" s="1042"/>
      <c r="J62" s="1042"/>
      <c r="K62" s="1042">
        <f>'将来負担比率（分子）の構造'!L$45</f>
        <v>436</v>
      </c>
      <c r="L62" s="1042"/>
      <c r="M62" s="1042"/>
      <c r="N62" s="1042">
        <f>'将来負担比率（分子）の構造'!M$45</f>
        <v>236</v>
      </c>
      <c r="O62" s="1042"/>
      <c r="P62" s="1042"/>
    </row>
    <row r="63" spans="1:16">
      <c r="A63" s="1042" t="s">
        <v>73</v>
      </c>
      <c r="B63" s="1042">
        <f>'将来負担比率（分子）の構造'!I$44</f>
        <v>140</v>
      </c>
      <c r="C63" s="1042"/>
      <c r="D63" s="1042"/>
      <c r="E63" s="1042">
        <f>'将来負担比率（分子）の構造'!J$44</f>
        <v>119</v>
      </c>
      <c r="F63" s="1042"/>
      <c r="G63" s="1042"/>
      <c r="H63" s="1042">
        <f>'将来負担比率（分子）の構造'!K$44</f>
        <v>299</v>
      </c>
      <c r="I63" s="1042"/>
      <c r="J63" s="1042"/>
      <c r="K63" s="1042">
        <f>'将来負担比率（分子）の構造'!L$44</f>
        <v>180</v>
      </c>
      <c r="L63" s="1042"/>
      <c r="M63" s="1042"/>
      <c r="N63" s="1042">
        <f>'将来負担比率（分子）の構造'!M$44</f>
        <v>235</v>
      </c>
      <c r="O63" s="1042"/>
      <c r="P63" s="1042"/>
    </row>
    <row r="64" spans="1:16">
      <c r="A64" s="1042" t="s">
        <v>71</v>
      </c>
      <c r="B64" s="1042">
        <f>'将来負担比率（分子）の構造'!I$43</f>
        <v>1318</v>
      </c>
      <c r="C64" s="1042"/>
      <c r="D64" s="1042"/>
      <c r="E64" s="1042">
        <f>'将来負担比率（分子）の構造'!J$43</f>
        <v>1224</v>
      </c>
      <c r="F64" s="1042"/>
      <c r="G64" s="1042"/>
      <c r="H64" s="1042">
        <f>'将来負担比率（分子）の構造'!K$43</f>
        <v>1334</v>
      </c>
      <c r="I64" s="1042"/>
      <c r="J64" s="1042"/>
      <c r="K64" s="1042">
        <f>'将来負担比率（分子）の構造'!L$43</f>
        <v>1285</v>
      </c>
      <c r="L64" s="1042"/>
      <c r="M64" s="1042"/>
      <c r="N64" s="1042">
        <f>'将来負担比率（分子）の構造'!M$43</f>
        <v>1119</v>
      </c>
      <c r="O64" s="1042"/>
      <c r="P64" s="1042"/>
    </row>
    <row r="65" spans="1:16">
      <c r="A65" s="1042" t="s">
        <v>70</v>
      </c>
      <c r="B65" s="1042">
        <f>'将来負担比率（分子）の構造'!I$42</f>
        <v>8</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63</v>
      </c>
      <c r="B66" s="1042">
        <f>'将来負担比率（分子）の構造'!I$41</f>
        <v>6627</v>
      </c>
      <c r="C66" s="1042"/>
      <c r="D66" s="1042"/>
      <c r="E66" s="1042">
        <f>'将来負担比率（分子）の構造'!J$41</f>
        <v>6679</v>
      </c>
      <c r="F66" s="1042"/>
      <c r="G66" s="1042"/>
      <c r="H66" s="1042">
        <f>'将来負担比率（分子）の構造'!K$41</f>
        <v>6603</v>
      </c>
      <c r="I66" s="1042"/>
      <c r="J66" s="1042"/>
      <c r="K66" s="1042">
        <f>'将来負担比率（分子）の構造'!L$41</f>
        <v>6552</v>
      </c>
      <c r="L66" s="1042"/>
      <c r="M66" s="1042"/>
      <c r="N66" s="1042">
        <f>'将来負担比率（分子）の構造'!M$41</f>
        <v>6189</v>
      </c>
      <c r="O66" s="1042"/>
      <c r="P66" s="1042"/>
    </row>
    <row r="67" spans="1:16">
      <c r="A67" s="1042" t="s">
        <v>97</v>
      </c>
      <c r="B67" s="1042" t="e">
        <f>NA()</f>
        <v>#N/A</v>
      </c>
      <c r="C67" s="1042">
        <f>IF(ISNUMBER('将来負担比率（分子）の構造'!I$53),IF('将来負担比率（分子）の構造'!I$53&lt;0,0,'将来負担比率（分子）の構造'!I$53),NA())</f>
        <v>899</v>
      </c>
      <c r="D67" s="1042" t="e">
        <f>NA()</f>
        <v>#N/A</v>
      </c>
      <c r="E67" s="1042" t="e">
        <f>NA()</f>
        <v>#N/A</v>
      </c>
      <c r="F67" s="1042">
        <f>IF(ISNUMBER('将来負担比率（分子）の構造'!J$53),IF('将来負担比率（分子）の構造'!J$53&lt;0,0,'将来負担比率（分子）の構造'!J$53),NA())</f>
        <v>1251</v>
      </c>
      <c r="G67" s="1042" t="e">
        <f>NA()</f>
        <v>#N/A</v>
      </c>
      <c r="H67" s="1042" t="e">
        <f>NA()</f>
        <v>#N/A</v>
      </c>
      <c r="I67" s="1042">
        <f>IF(ISNUMBER('将来負担比率（分子）の構造'!K$53),IF('将来負担比率（分子）の構造'!K$53&lt;0,0,'将来負担比率（分子）の構造'!K$53),NA())</f>
        <v>1415</v>
      </c>
      <c r="J67" s="1042" t="e">
        <f>NA()</f>
        <v>#N/A</v>
      </c>
      <c r="K67" s="1042" t="e">
        <f>NA()</f>
        <v>#N/A</v>
      </c>
      <c r="L67" s="1042">
        <f>IF(ISNUMBER('将来負担比率（分子）の構造'!L$53),IF('将来負担比率（分子）の構造'!L$53&lt;0,0,'将来負担比率（分子）の構造'!L$53),NA())</f>
        <v>1347</v>
      </c>
      <c r="M67" s="1042" t="e">
        <f>NA()</f>
        <v>#N/A</v>
      </c>
      <c r="N67" s="1042" t="e">
        <f>NA()</f>
        <v>#N/A</v>
      </c>
      <c r="O67" s="1042">
        <f>IF(ISNUMBER('将来負担比率（分子）の構造'!M$53),IF('将来負担比率（分子）の構造'!M$53&lt;0,0,'将来負担比率（分子）の構造'!M$53),NA())</f>
        <v>1077</v>
      </c>
      <c r="P67" s="1042" t="e">
        <f>NA()</f>
        <v>#N/A</v>
      </c>
    </row>
    <row r="70" spans="1:16">
      <c r="A70" s="1045" t="s">
        <v>125</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126</v>
      </c>
      <c r="B72" s="1046">
        <f>基金残高に係る経年分析!F55</f>
        <v>644</v>
      </c>
      <c r="C72" s="1046">
        <f>基金残高に係る経年分析!G55</f>
        <v>838</v>
      </c>
      <c r="D72" s="1046">
        <f>基金残高に係る経年分析!H55</f>
        <v>688</v>
      </c>
    </row>
    <row r="73" spans="1:16">
      <c r="A73" s="1044" t="s">
        <v>127</v>
      </c>
      <c r="B73" s="1046">
        <f>基金残高に係る経年分析!F56</f>
        <v>60</v>
      </c>
      <c r="C73" s="1046">
        <f>基金残高に係る経年分析!G56</f>
        <v>60</v>
      </c>
      <c r="D73" s="1046">
        <f>基金残高に係る経年分析!H56</f>
        <v>48</v>
      </c>
    </row>
    <row r="74" spans="1:16">
      <c r="A74" s="1044" t="s">
        <v>130</v>
      </c>
      <c r="B74" s="1046">
        <f>基金残高に係る経年分析!F57</f>
        <v>341</v>
      </c>
      <c r="C74" s="1046">
        <f>基金残高に係る経年分析!G57</f>
        <v>299</v>
      </c>
      <c r="D74" s="1046">
        <f>基金残高に係る経年分析!H57</f>
        <v>377</v>
      </c>
    </row>
  </sheetData>
  <sheetProtection algorithmName="SHA-512" hashValue="ecBAPrCOEgWoJ7Rzg6Q0zEtfzwq6tpaU+FwEYKnZWLOIdekatpbg1vyXE+dWUyROV3K7VfHTCzUoVzG12s8eqw==" saltValue="C36Z3zRGuTdyDqgNIyrK1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G49" zoomScaleSheetLayoutView="55" workbookViewId="0">
      <selection activeCell="BB57" sqref="BB57:BO58"/>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554</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555</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556</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169</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530</v>
      </c>
      <c r="BQ50" s="1098"/>
      <c r="BR50" s="1098"/>
      <c r="BS50" s="1098"/>
      <c r="BT50" s="1098"/>
      <c r="BU50" s="1098"/>
      <c r="BV50" s="1098"/>
      <c r="BW50" s="1098"/>
      <c r="BX50" s="1098" t="s">
        <v>531</v>
      </c>
      <c r="BY50" s="1098"/>
      <c r="BZ50" s="1098"/>
      <c r="CA50" s="1098"/>
      <c r="CB50" s="1098"/>
      <c r="CC50" s="1098"/>
      <c r="CD50" s="1098"/>
      <c r="CE50" s="1098"/>
      <c r="CF50" s="1098" t="s">
        <v>451</v>
      </c>
      <c r="CG50" s="1098"/>
      <c r="CH50" s="1098"/>
      <c r="CI50" s="1098"/>
      <c r="CJ50" s="1098"/>
      <c r="CK50" s="1098"/>
      <c r="CL50" s="1098"/>
      <c r="CM50" s="1098"/>
      <c r="CN50" s="1098" t="s">
        <v>532</v>
      </c>
      <c r="CO50" s="1098"/>
      <c r="CP50" s="1098"/>
      <c r="CQ50" s="1098"/>
      <c r="CR50" s="1098"/>
      <c r="CS50" s="1098"/>
      <c r="CT50" s="1098"/>
      <c r="CU50" s="1098"/>
      <c r="CV50" s="1098" t="s">
        <v>533</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557</v>
      </c>
      <c r="AO51" s="1097"/>
      <c r="AP51" s="1097"/>
      <c r="AQ51" s="1097"/>
      <c r="AR51" s="1097"/>
      <c r="AS51" s="1097"/>
      <c r="AT51" s="1097"/>
      <c r="AU51" s="1097"/>
      <c r="AV51" s="1097"/>
      <c r="AW51" s="1097"/>
      <c r="AX51" s="1097"/>
      <c r="AY51" s="1097"/>
      <c r="AZ51" s="1097"/>
      <c r="BA51" s="1097"/>
      <c r="BB51" s="1097" t="s">
        <v>559</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75.599999999999994</v>
      </c>
      <c r="BY51" s="1103"/>
      <c r="BZ51" s="1103"/>
      <c r="CA51" s="1103"/>
      <c r="CB51" s="1103"/>
      <c r="CC51" s="1103"/>
      <c r="CD51" s="1103"/>
      <c r="CE51" s="1103"/>
      <c r="CF51" s="1103">
        <v>86.2</v>
      </c>
      <c r="CG51" s="1103"/>
      <c r="CH51" s="1103"/>
      <c r="CI51" s="1103"/>
      <c r="CJ51" s="1103"/>
      <c r="CK51" s="1103"/>
      <c r="CL51" s="1103"/>
      <c r="CM51" s="1103"/>
      <c r="CN51" s="1103">
        <v>81.900000000000006</v>
      </c>
      <c r="CO51" s="1103"/>
      <c r="CP51" s="1103"/>
      <c r="CQ51" s="1103"/>
      <c r="CR51" s="1103"/>
      <c r="CS51" s="1103"/>
      <c r="CT51" s="1103"/>
      <c r="CU51" s="1103"/>
      <c r="CV51" s="1103">
        <v>65.2</v>
      </c>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560</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46.4</v>
      </c>
      <c r="BY53" s="1103"/>
      <c r="BZ53" s="1103"/>
      <c r="CA53" s="1103"/>
      <c r="CB53" s="1103"/>
      <c r="CC53" s="1103"/>
      <c r="CD53" s="1103"/>
      <c r="CE53" s="1103"/>
      <c r="CF53" s="1103">
        <v>48</v>
      </c>
      <c r="CG53" s="1103"/>
      <c r="CH53" s="1103"/>
      <c r="CI53" s="1103"/>
      <c r="CJ53" s="1103"/>
      <c r="CK53" s="1103"/>
      <c r="CL53" s="1103"/>
      <c r="CM53" s="1103"/>
      <c r="CN53" s="1103">
        <v>47.3</v>
      </c>
      <c r="CO53" s="1103"/>
      <c r="CP53" s="1103"/>
      <c r="CQ53" s="1103"/>
      <c r="CR53" s="1103"/>
      <c r="CS53" s="1103"/>
      <c r="CT53" s="1103"/>
      <c r="CU53" s="1103"/>
      <c r="CV53" s="1103">
        <v>48.9</v>
      </c>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60</v>
      </c>
      <c r="AO55" s="1098"/>
      <c r="AP55" s="1098"/>
      <c r="AQ55" s="1098"/>
      <c r="AR55" s="1098"/>
      <c r="AS55" s="1098"/>
      <c r="AT55" s="1098"/>
      <c r="AU55" s="1098"/>
      <c r="AV55" s="1098"/>
      <c r="AW55" s="1098"/>
      <c r="AX55" s="1098"/>
      <c r="AY55" s="1098"/>
      <c r="AZ55" s="1098"/>
      <c r="BA55" s="1098"/>
      <c r="BB55" s="1097" t="s">
        <v>559</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0</v>
      </c>
      <c r="BY55" s="1103"/>
      <c r="BZ55" s="1103"/>
      <c r="CA55" s="1103"/>
      <c r="CB55" s="1103"/>
      <c r="CC55" s="1103"/>
      <c r="CD55" s="1103"/>
      <c r="CE55" s="1103"/>
      <c r="CF55" s="1103">
        <v>0</v>
      </c>
      <c r="CG55" s="1103"/>
      <c r="CH55" s="1103"/>
      <c r="CI55" s="1103"/>
      <c r="CJ55" s="1103"/>
      <c r="CK55" s="1103"/>
      <c r="CL55" s="1103"/>
      <c r="CM55" s="1103"/>
      <c r="CN55" s="1103">
        <v>0</v>
      </c>
      <c r="CO55" s="1103"/>
      <c r="CP55" s="1103"/>
      <c r="CQ55" s="1103"/>
      <c r="CR55" s="1103"/>
      <c r="CS55" s="1103"/>
      <c r="CT55" s="1103"/>
      <c r="CU55" s="1103"/>
      <c r="CV55" s="1103">
        <v>0</v>
      </c>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560</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57.5</v>
      </c>
      <c r="BY57" s="1103"/>
      <c r="BZ57" s="1103"/>
      <c r="CA57" s="1103"/>
      <c r="CB57" s="1103"/>
      <c r="CC57" s="1103"/>
      <c r="CD57" s="1103"/>
      <c r="CE57" s="1103"/>
      <c r="CF57" s="1103">
        <v>58.4</v>
      </c>
      <c r="CG57" s="1103"/>
      <c r="CH57" s="1103"/>
      <c r="CI57" s="1103"/>
      <c r="CJ57" s="1103"/>
      <c r="CK57" s="1103"/>
      <c r="CL57" s="1103"/>
      <c r="CM57" s="1103"/>
      <c r="CN57" s="1103">
        <v>61.8</v>
      </c>
      <c r="CO57" s="1103"/>
      <c r="CP57" s="1103"/>
      <c r="CQ57" s="1103"/>
      <c r="CR57" s="1103"/>
      <c r="CS57" s="1103"/>
      <c r="CT57" s="1103"/>
      <c r="CU57" s="1103"/>
      <c r="CV57" s="1103">
        <v>62.3</v>
      </c>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199</v>
      </c>
    </row>
    <row r="64" spans="1:109">
      <c r="B64" s="755"/>
      <c r="G64" s="1072"/>
      <c r="N64" s="1092"/>
      <c r="AM64" s="1072"/>
      <c r="AN64" s="1072" t="s">
        <v>555</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558</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169</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530</v>
      </c>
      <c r="BQ72" s="1098"/>
      <c r="BR72" s="1098"/>
      <c r="BS72" s="1098"/>
      <c r="BT72" s="1098"/>
      <c r="BU72" s="1098"/>
      <c r="BV72" s="1098"/>
      <c r="BW72" s="1098"/>
      <c r="BX72" s="1098" t="s">
        <v>531</v>
      </c>
      <c r="BY72" s="1098"/>
      <c r="BZ72" s="1098"/>
      <c r="CA72" s="1098"/>
      <c r="CB72" s="1098"/>
      <c r="CC72" s="1098"/>
      <c r="CD72" s="1098"/>
      <c r="CE72" s="1098"/>
      <c r="CF72" s="1098" t="s">
        <v>451</v>
      </c>
      <c r="CG72" s="1098"/>
      <c r="CH72" s="1098"/>
      <c r="CI72" s="1098"/>
      <c r="CJ72" s="1098"/>
      <c r="CK72" s="1098"/>
      <c r="CL72" s="1098"/>
      <c r="CM72" s="1098"/>
      <c r="CN72" s="1098" t="s">
        <v>532</v>
      </c>
      <c r="CO72" s="1098"/>
      <c r="CP72" s="1098"/>
      <c r="CQ72" s="1098"/>
      <c r="CR72" s="1098"/>
      <c r="CS72" s="1098"/>
      <c r="CT72" s="1098"/>
      <c r="CU72" s="1098"/>
      <c r="CV72" s="1098" t="s">
        <v>533</v>
      </c>
      <c r="CW72" s="1098"/>
      <c r="CX72" s="1098"/>
      <c r="CY72" s="1098"/>
      <c r="CZ72" s="1098"/>
      <c r="DA72" s="1098"/>
      <c r="DB72" s="1098"/>
      <c r="DC72" s="1098"/>
    </row>
    <row r="73" spans="2:107">
      <c r="B73" s="755"/>
      <c r="G73" s="1074"/>
      <c r="H73" s="1074"/>
      <c r="I73" s="1074"/>
      <c r="J73" s="1074"/>
      <c r="K73" s="1084"/>
      <c r="L73" s="1084"/>
      <c r="M73" s="1084"/>
      <c r="N73" s="1084"/>
      <c r="AM73" s="1076"/>
      <c r="AN73" s="1097" t="s">
        <v>557</v>
      </c>
      <c r="AO73" s="1097"/>
      <c r="AP73" s="1097"/>
      <c r="AQ73" s="1097"/>
      <c r="AR73" s="1097"/>
      <c r="AS73" s="1097"/>
      <c r="AT73" s="1097"/>
      <c r="AU73" s="1097"/>
      <c r="AV73" s="1097"/>
      <c r="AW73" s="1097"/>
      <c r="AX73" s="1097"/>
      <c r="AY73" s="1097"/>
      <c r="AZ73" s="1097"/>
      <c r="BA73" s="1097"/>
      <c r="BB73" s="1097" t="s">
        <v>559</v>
      </c>
      <c r="BC73" s="1097"/>
      <c r="BD73" s="1097"/>
      <c r="BE73" s="1097"/>
      <c r="BF73" s="1097"/>
      <c r="BG73" s="1097"/>
      <c r="BH73" s="1097"/>
      <c r="BI73" s="1097"/>
      <c r="BJ73" s="1097"/>
      <c r="BK73" s="1097"/>
      <c r="BL73" s="1097"/>
      <c r="BM73" s="1097"/>
      <c r="BN73" s="1097"/>
      <c r="BO73" s="1097"/>
      <c r="BP73" s="1103">
        <v>53.5</v>
      </c>
      <c r="BQ73" s="1103"/>
      <c r="BR73" s="1103"/>
      <c r="BS73" s="1103"/>
      <c r="BT73" s="1103"/>
      <c r="BU73" s="1103"/>
      <c r="BV73" s="1103"/>
      <c r="BW73" s="1103"/>
      <c r="BX73" s="1103">
        <v>75.599999999999994</v>
      </c>
      <c r="BY73" s="1103"/>
      <c r="BZ73" s="1103"/>
      <c r="CA73" s="1103"/>
      <c r="CB73" s="1103"/>
      <c r="CC73" s="1103"/>
      <c r="CD73" s="1103"/>
      <c r="CE73" s="1103"/>
      <c r="CF73" s="1103">
        <v>86.2</v>
      </c>
      <c r="CG73" s="1103"/>
      <c r="CH73" s="1103"/>
      <c r="CI73" s="1103"/>
      <c r="CJ73" s="1103"/>
      <c r="CK73" s="1103"/>
      <c r="CL73" s="1103"/>
      <c r="CM73" s="1103"/>
      <c r="CN73" s="1103">
        <v>81.900000000000006</v>
      </c>
      <c r="CO73" s="1103"/>
      <c r="CP73" s="1103"/>
      <c r="CQ73" s="1103"/>
      <c r="CR73" s="1103"/>
      <c r="CS73" s="1103"/>
      <c r="CT73" s="1103"/>
      <c r="CU73" s="1103"/>
      <c r="CV73" s="1103">
        <v>65.2</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418</v>
      </c>
      <c r="BC75" s="1097"/>
      <c r="BD75" s="1097"/>
      <c r="BE75" s="1097"/>
      <c r="BF75" s="1097"/>
      <c r="BG75" s="1097"/>
      <c r="BH75" s="1097"/>
      <c r="BI75" s="1097"/>
      <c r="BJ75" s="1097"/>
      <c r="BK75" s="1097"/>
      <c r="BL75" s="1097"/>
      <c r="BM75" s="1097"/>
      <c r="BN75" s="1097"/>
      <c r="BO75" s="1097"/>
      <c r="BP75" s="1103">
        <v>3.2</v>
      </c>
      <c r="BQ75" s="1103"/>
      <c r="BR75" s="1103"/>
      <c r="BS75" s="1103"/>
      <c r="BT75" s="1103"/>
      <c r="BU75" s="1103"/>
      <c r="BV75" s="1103"/>
      <c r="BW75" s="1103"/>
      <c r="BX75" s="1103">
        <v>4.4000000000000004</v>
      </c>
      <c r="BY75" s="1103"/>
      <c r="BZ75" s="1103"/>
      <c r="CA75" s="1103"/>
      <c r="CB75" s="1103"/>
      <c r="CC75" s="1103"/>
      <c r="CD75" s="1103"/>
      <c r="CE75" s="1103"/>
      <c r="CF75" s="1103">
        <v>6.1</v>
      </c>
      <c r="CG75" s="1103"/>
      <c r="CH75" s="1103"/>
      <c r="CI75" s="1103"/>
      <c r="CJ75" s="1103"/>
      <c r="CK75" s="1103"/>
      <c r="CL75" s="1103"/>
      <c r="CM75" s="1103"/>
      <c r="CN75" s="1103">
        <v>7.9</v>
      </c>
      <c r="CO75" s="1103"/>
      <c r="CP75" s="1103"/>
      <c r="CQ75" s="1103"/>
      <c r="CR75" s="1103"/>
      <c r="CS75" s="1103"/>
      <c r="CT75" s="1103"/>
      <c r="CU75" s="1103"/>
      <c r="CV75" s="1103">
        <v>10.1</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60</v>
      </c>
      <c r="AO77" s="1098"/>
      <c r="AP77" s="1098"/>
      <c r="AQ77" s="1098"/>
      <c r="AR77" s="1098"/>
      <c r="AS77" s="1098"/>
      <c r="AT77" s="1098"/>
      <c r="AU77" s="1098"/>
      <c r="AV77" s="1098"/>
      <c r="AW77" s="1098"/>
      <c r="AX77" s="1098"/>
      <c r="AY77" s="1098"/>
      <c r="AZ77" s="1098"/>
      <c r="BA77" s="1098"/>
      <c r="BB77" s="1097" t="s">
        <v>559</v>
      </c>
      <c r="BC77" s="1097"/>
      <c r="BD77" s="1097"/>
      <c r="BE77" s="1097"/>
      <c r="BF77" s="1097"/>
      <c r="BG77" s="1097"/>
      <c r="BH77" s="1097"/>
      <c r="BI77" s="1097"/>
      <c r="BJ77" s="1097"/>
      <c r="BK77" s="1097"/>
      <c r="BL77" s="1097"/>
      <c r="BM77" s="1097"/>
      <c r="BN77" s="1097"/>
      <c r="BO77" s="1097"/>
      <c r="BP77" s="1103">
        <v>0</v>
      </c>
      <c r="BQ77" s="1103"/>
      <c r="BR77" s="1103"/>
      <c r="BS77" s="1103"/>
      <c r="BT77" s="1103"/>
      <c r="BU77" s="1103"/>
      <c r="BV77" s="1103"/>
      <c r="BW77" s="1103"/>
      <c r="BX77" s="1103">
        <v>0</v>
      </c>
      <c r="BY77" s="1103"/>
      <c r="BZ77" s="1103"/>
      <c r="CA77" s="1103"/>
      <c r="CB77" s="1103"/>
      <c r="CC77" s="1103"/>
      <c r="CD77" s="1103"/>
      <c r="CE77" s="1103"/>
      <c r="CF77" s="1103">
        <v>0</v>
      </c>
      <c r="CG77" s="1103"/>
      <c r="CH77" s="1103"/>
      <c r="CI77" s="1103"/>
      <c r="CJ77" s="1103"/>
      <c r="CK77" s="1103"/>
      <c r="CL77" s="1103"/>
      <c r="CM77" s="1103"/>
      <c r="CN77" s="1103">
        <v>0</v>
      </c>
      <c r="CO77" s="1103"/>
      <c r="CP77" s="1103"/>
      <c r="CQ77" s="1103"/>
      <c r="CR77" s="1103"/>
      <c r="CS77" s="1103"/>
      <c r="CT77" s="1103"/>
      <c r="CU77" s="1103"/>
      <c r="CV77" s="1103">
        <v>0</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418</v>
      </c>
      <c r="BC79" s="1097"/>
      <c r="BD79" s="1097"/>
      <c r="BE79" s="1097"/>
      <c r="BF79" s="1097"/>
      <c r="BG79" s="1097"/>
      <c r="BH79" s="1097"/>
      <c r="BI79" s="1097"/>
      <c r="BJ79" s="1097"/>
      <c r="BK79" s="1097"/>
      <c r="BL79" s="1097"/>
      <c r="BM79" s="1097"/>
      <c r="BN79" s="1097"/>
      <c r="BO79" s="1097"/>
      <c r="BP79" s="1103">
        <v>7.2</v>
      </c>
      <c r="BQ79" s="1103"/>
      <c r="BR79" s="1103"/>
      <c r="BS79" s="1103"/>
      <c r="BT79" s="1103"/>
      <c r="BU79" s="1103"/>
      <c r="BV79" s="1103"/>
      <c r="BW79" s="1103"/>
      <c r="BX79" s="1103">
        <v>6</v>
      </c>
      <c r="BY79" s="1103"/>
      <c r="BZ79" s="1103"/>
      <c r="CA79" s="1103"/>
      <c r="CB79" s="1103"/>
      <c r="CC79" s="1103"/>
      <c r="CD79" s="1103"/>
      <c r="CE79" s="1103"/>
      <c r="CF79" s="1103">
        <v>5.6</v>
      </c>
      <c r="CG79" s="1103"/>
      <c r="CH79" s="1103"/>
      <c r="CI79" s="1103"/>
      <c r="CJ79" s="1103"/>
      <c r="CK79" s="1103"/>
      <c r="CL79" s="1103"/>
      <c r="CM79" s="1103"/>
      <c r="CN79" s="1103">
        <v>5.3</v>
      </c>
      <c r="CO79" s="1103"/>
      <c r="CP79" s="1103"/>
      <c r="CQ79" s="1103"/>
      <c r="CR79" s="1103"/>
      <c r="CS79" s="1103"/>
      <c r="CT79" s="1103"/>
      <c r="CU79" s="1103"/>
      <c r="CV79" s="1103">
        <v>5.8</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IRj0RjMAuqjbRBszp0WocvKHGh0H1JCoDzv3ULwzyFyiVqwSj8ZGf+aGDv9AljZudyNnCae7Nw8JPlsNjnPL5Q==" saltValue="2jRUaX0A2vsFiQunNY5Gg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70" workbookViewId="0">
      <selection activeCell="BB57" sqref="BB57:BO58"/>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EzH1ei/gTRLVk1o3KcWXdpuNoW/6pgLXncdfgwg3AQTWF2vGCKyq9CmjHkzDO/HZwggQ+0RpauniaS+STuemFg==" saltValue="QtvqyUU0wFxdVQwAat/XpA==" spinCount="100000" sheet="1" objects="1" scenarios="1"/>
  <phoneticPr fontId="33"/>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55" workbookViewId="0">
      <selection activeCell="BB57" sqref="BB57:BO58"/>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AKYOqqV6bIUyDdPQ2FNIZ135HbujRN/8oiPWGjQRVPiPku4l11/kCtIl0g3aPAACCp1Uz/aUljy+MMmIbyevgg==" saltValue="u8ritUKqxedW9Kce0n7HVw==" spinCount="100000" sheet="1" objects="1" scenarios="1"/>
  <phoneticPr fontId="33"/>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EM49"/>
  <sheetViews>
    <sheetView showGridLines="0" topLeftCell="AQ1"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311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321</v>
      </c>
      <c r="AA4" s="139"/>
      <c r="AB4" s="139"/>
      <c r="AC4" s="144"/>
      <c r="AD4" s="183" t="s">
        <v>266</v>
      </c>
      <c r="AE4" s="139"/>
      <c r="AF4" s="139"/>
      <c r="AG4" s="139"/>
      <c r="AH4" s="139"/>
      <c r="AI4" s="139"/>
      <c r="AJ4" s="139"/>
      <c r="AK4" s="144"/>
      <c r="AL4" s="183" t="s">
        <v>321</v>
      </c>
      <c r="AM4" s="139"/>
      <c r="AN4" s="139"/>
      <c r="AO4" s="144"/>
      <c r="AP4" s="301" t="s">
        <v>324</v>
      </c>
      <c r="AQ4" s="301"/>
      <c r="AR4" s="301"/>
      <c r="AS4" s="301"/>
      <c r="AT4" s="301"/>
      <c r="AU4" s="301"/>
      <c r="AV4" s="301"/>
      <c r="AW4" s="301"/>
      <c r="AX4" s="301"/>
      <c r="AY4" s="301"/>
      <c r="AZ4" s="301"/>
      <c r="BA4" s="301"/>
      <c r="BB4" s="301"/>
      <c r="BC4" s="301"/>
      <c r="BD4" s="301"/>
      <c r="BE4" s="301"/>
      <c r="BF4" s="301"/>
      <c r="BG4" s="301" t="s">
        <v>300</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594344</v>
      </c>
      <c r="S5" s="279"/>
      <c r="T5" s="279"/>
      <c r="U5" s="279"/>
      <c r="V5" s="279"/>
      <c r="W5" s="279"/>
      <c r="X5" s="279"/>
      <c r="Y5" s="281"/>
      <c r="Z5" s="284">
        <v>15.7</v>
      </c>
      <c r="AA5" s="284"/>
      <c r="AB5" s="284"/>
      <c r="AC5" s="284"/>
      <c r="AD5" s="289">
        <v>594344</v>
      </c>
      <c r="AE5" s="289"/>
      <c r="AF5" s="289"/>
      <c r="AG5" s="289"/>
      <c r="AH5" s="289"/>
      <c r="AI5" s="289"/>
      <c r="AJ5" s="289"/>
      <c r="AK5" s="289"/>
      <c r="AL5" s="294">
        <v>27.6</v>
      </c>
      <c r="AM5" s="296"/>
      <c r="AN5" s="296"/>
      <c r="AO5" s="298"/>
      <c r="AP5" s="262" t="s">
        <v>327</v>
      </c>
      <c r="AQ5" s="268"/>
      <c r="AR5" s="268"/>
      <c r="AS5" s="268"/>
      <c r="AT5" s="268"/>
      <c r="AU5" s="268"/>
      <c r="AV5" s="268"/>
      <c r="AW5" s="268"/>
      <c r="AX5" s="268"/>
      <c r="AY5" s="268"/>
      <c r="AZ5" s="268"/>
      <c r="BA5" s="268"/>
      <c r="BB5" s="268"/>
      <c r="BC5" s="268"/>
      <c r="BD5" s="268"/>
      <c r="BE5" s="268"/>
      <c r="BF5" s="271"/>
      <c r="BG5" s="277">
        <v>583272</v>
      </c>
      <c r="BH5" s="219"/>
      <c r="BI5" s="219"/>
      <c r="BJ5" s="219"/>
      <c r="BK5" s="219"/>
      <c r="BL5" s="219"/>
      <c r="BM5" s="219"/>
      <c r="BN5" s="282"/>
      <c r="BO5" s="285">
        <v>98.1</v>
      </c>
      <c r="BP5" s="285"/>
      <c r="BQ5" s="285"/>
      <c r="BR5" s="285"/>
      <c r="BS5" s="290" t="s">
        <v>207</v>
      </c>
      <c r="BT5" s="290"/>
      <c r="BU5" s="290"/>
      <c r="BV5" s="290"/>
      <c r="BW5" s="290"/>
      <c r="BX5" s="290"/>
      <c r="BY5" s="290"/>
      <c r="BZ5" s="290"/>
      <c r="CA5" s="290"/>
      <c r="CB5" s="331"/>
      <c r="CC5" s="36"/>
      <c r="CD5" s="183" t="s">
        <v>324</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321</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25333</v>
      </c>
      <c r="S6" s="219"/>
      <c r="T6" s="219"/>
      <c r="U6" s="219"/>
      <c r="V6" s="219"/>
      <c r="W6" s="219"/>
      <c r="X6" s="219"/>
      <c r="Y6" s="282"/>
      <c r="Z6" s="285">
        <v>0.7</v>
      </c>
      <c r="AA6" s="285"/>
      <c r="AB6" s="285"/>
      <c r="AC6" s="285"/>
      <c r="AD6" s="290">
        <v>25333</v>
      </c>
      <c r="AE6" s="290"/>
      <c r="AF6" s="290"/>
      <c r="AG6" s="290"/>
      <c r="AH6" s="290"/>
      <c r="AI6" s="290"/>
      <c r="AJ6" s="290"/>
      <c r="AK6" s="290"/>
      <c r="AL6" s="286">
        <v>1.2</v>
      </c>
      <c r="AM6" s="240"/>
      <c r="AN6" s="240"/>
      <c r="AO6" s="299"/>
      <c r="AP6" s="263" t="s">
        <v>105</v>
      </c>
      <c r="AQ6" s="36"/>
      <c r="AR6" s="36"/>
      <c r="AS6" s="36"/>
      <c r="AT6" s="36"/>
      <c r="AU6" s="36"/>
      <c r="AV6" s="36"/>
      <c r="AW6" s="36"/>
      <c r="AX6" s="36"/>
      <c r="AY6" s="36"/>
      <c r="AZ6" s="36"/>
      <c r="BA6" s="36"/>
      <c r="BB6" s="36"/>
      <c r="BC6" s="36"/>
      <c r="BD6" s="36"/>
      <c r="BE6" s="36"/>
      <c r="BF6" s="272"/>
      <c r="BG6" s="277">
        <v>583272</v>
      </c>
      <c r="BH6" s="219"/>
      <c r="BI6" s="219"/>
      <c r="BJ6" s="219"/>
      <c r="BK6" s="219"/>
      <c r="BL6" s="219"/>
      <c r="BM6" s="219"/>
      <c r="BN6" s="282"/>
      <c r="BO6" s="285">
        <v>98.1</v>
      </c>
      <c r="BP6" s="285"/>
      <c r="BQ6" s="285"/>
      <c r="BR6" s="285"/>
      <c r="BS6" s="290" t="s">
        <v>207</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60432</v>
      </c>
      <c r="CS6" s="219"/>
      <c r="CT6" s="219"/>
      <c r="CU6" s="219"/>
      <c r="CV6" s="219"/>
      <c r="CW6" s="219"/>
      <c r="CX6" s="219"/>
      <c r="CY6" s="282"/>
      <c r="CZ6" s="294">
        <v>1.7</v>
      </c>
      <c r="DA6" s="296"/>
      <c r="DB6" s="296"/>
      <c r="DC6" s="342"/>
      <c r="DD6" s="291" t="s">
        <v>207</v>
      </c>
      <c r="DE6" s="219"/>
      <c r="DF6" s="219"/>
      <c r="DG6" s="219"/>
      <c r="DH6" s="219"/>
      <c r="DI6" s="219"/>
      <c r="DJ6" s="219"/>
      <c r="DK6" s="219"/>
      <c r="DL6" s="219"/>
      <c r="DM6" s="219"/>
      <c r="DN6" s="219"/>
      <c r="DO6" s="219"/>
      <c r="DP6" s="282"/>
      <c r="DQ6" s="291">
        <v>60432</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226</v>
      </c>
      <c r="S7" s="219"/>
      <c r="T7" s="219"/>
      <c r="U7" s="219"/>
      <c r="V7" s="219"/>
      <c r="W7" s="219"/>
      <c r="X7" s="219"/>
      <c r="Y7" s="282"/>
      <c r="Z7" s="285">
        <v>0</v>
      </c>
      <c r="AA7" s="285"/>
      <c r="AB7" s="285"/>
      <c r="AC7" s="285"/>
      <c r="AD7" s="290">
        <v>226</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170027</v>
      </c>
      <c r="BH7" s="219"/>
      <c r="BI7" s="219"/>
      <c r="BJ7" s="219"/>
      <c r="BK7" s="219"/>
      <c r="BL7" s="219"/>
      <c r="BM7" s="219"/>
      <c r="BN7" s="282"/>
      <c r="BO7" s="285">
        <v>28.6</v>
      </c>
      <c r="BP7" s="285"/>
      <c r="BQ7" s="285"/>
      <c r="BR7" s="285"/>
      <c r="BS7" s="290" t="s">
        <v>207</v>
      </c>
      <c r="BT7" s="290"/>
      <c r="BU7" s="290"/>
      <c r="BV7" s="290"/>
      <c r="BW7" s="290"/>
      <c r="BX7" s="290"/>
      <c r="BY7" s="290"/>
      <c r="BZ7" s="290"/>
      <c r="CA7" s="290"/>
      <c r="CB7" s="331"/>
      <c r="CD7" s="263" t="s">
        <v>201</v>
      </c>
      <c r="CE7" s="36"/>
      <c r="CF7" s="36"/>
      <c r="CG7" s="36"/>
      <c r="CH7" s="36"/>
      <c r="CI7" s="36"/>
      <c r="CJ7" s="36"/>
      <c r="CK7" s="36"/>
      <c r="CL7" s="36"/>
      <c r="CM7" s="36"/>
      <c r="CN7" s="36"/>
      <c r="CO7" s="36"/>
      <c r="CP7" s="36"/>
      <c r="CQ7" s="272"/>
      <c r="CR7" s="277">
        <v>877310</v>
      </c>
      <c r="CS7" s="219"/>
      <c r="CT7" s="219"/>
      <c r="CU7" s="219"/>
      <c r="CV7" s="219"/>
      <c r="CW7" s="219"/>
      <c r="CX7" s="219"/>
      <c r="CY7" s="282"/>
      <c r="CZ7" s="285">
        <v>24</v>
      </c>
      <c r="DA7" s="285"/>
      <c r="DB7" s="285"/>
      <c r="DC7" s="285"/>
      <c r="DD7" s="291">
        <v>57477</v>
      </c>
      <c r="DE7" s="219"/>
      <c r="DF7" s="219"/>
      <c r="DG7" s="219"/>
      <c r="DH7" s="219"/>
      <c r="DI7" s="219"/>
      <c r="DJ7" s="219"/>
      <c r="DK7" s="219"/>
      <c r="DL7" s="219"/>
      <c r="DM7" s="219"/>
      <c r="DN7" s="219"/>
      <c r="DO7" s="219"/>
      <c r="DP7" s="282"/>
      <c r="DQ7" s="291">
        <v>670848</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1114</v>
      </c>
      <c r="S8" s="219"/>
      <c r="T8" s="219"/>
      <c r="U8" s="219"/>
      <c r="V8" s="219"/>
      <c r="W8" s="219"/>
      <c r="X8" s="219"/>
      <c r="Y8" s="282"/>
      <c r="Z8" s="285">
        <v>0</v>
      </c>
      <c r="AA8" s="285"/>
      <c r="AB8" s="285"/>
      <c r="AC8" s="285"/>
      <c r="AD8" s="290">
        <v>1114</v>
      </c>
      <c r="AE8" s="290"/>
      <c r="AF8" s="290"/>
      <c r="AG8" s="290"/>
      <c r="AH8" s="290"/>
      <c r="AI8" s="290"/>
      <c r="AJ8" s="290"/>
      <c r="AK8" s="290"/>
      <c r="AL8" s="286">
        <v>0.1</v>
      </c>
      <c r="AM8" s="240"/>
      <c r="AN8" s="240"/>
      <c r="AO8" s="299"/>
      <c r="AP8" s="263" t="s">
        <v>107</v>
      </c>
      <c r="AQ8" s="36"/>
      <c r="AR8" s="36"/>
      <c r="AS8" s="36"/>
      <c r="AT8" s="36"/>
      <c r="AU8" s="36"/>
      <c r="AV8" s="36"/>
      <c r="AW8" s="36"/>
      <c r="AX8" s="36"/>
      <c r="AY8" s="36"/>
      <c r="AZ8" s="36"/>
      <c r="BA8" s="36"/>
      <c r="BB8" s="36"/>
      <c r="BC8" s="36"/>
      <c r="BD8" s="36"/>
      <c r="BE8" s="36"/>
      <c r="BF8" s="272"/>
      <c r="BG8" s="277">
        <v>6111</v>
      </c>
      <c r="BH8" s="219"/>
      <c r="BI8" s="219"/>
      <c r="BJ8" s="219"/>
      <c r="BK8" s="219"/>
      <c r="BL8" s="219"/>
      <c r="BM8" s="219"/>
      <c r="BN8" s="282"/>
      <c r="BO8" s="285">
        <v>1</v>
      </c>
      <c r="BP8" s="285"/>
      <c r="BQ8" s="285"/>
      <c r="BR8" s="285"/>
      <c r="BS8" s="291" t="s">
        <v>207</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605193</v>
      </c>
      <c r="CS8" s="219"/>
      <c r="CT8" s="219"/>
      <c r="CU8" s="219"/>
      <c r="CV8" s="219"/>
      <c r="CW8" s="219"/>
      <c r="CX8" s="219"/>
      <c r="CY8" s="282"/>
      <c r="CZ8" s="285">
        <v>16.600000000000001</v>
      </c>
      <c r="DA8" s="285"/>
      <c r="DB8" s="285"/>
      <c r="DC8" s="285"/>
      <c r="DD8" s="291" t="s">
        <v>207</v>
      </c>
      <c r="DE8" s="219"/>
      <c r="DF8" s="219"/>
      <c r="DG8" s="219"/>
      <c r="DH8" s="219"/>
      <c r="DI8" s="219"/>
      <c r="DJ8" s="219"/>
      <c r="DK8" s="219"/>
      <c r="DL8" s="219"/>
      <c r="DM8" s="219"/>
      <c r="DN8" s="219"/>
      <c r="DO8" s="219"/>
      <c r="DP8" s="282"/>
      <c r="DQ8" s="291">
        <v>356315</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543</v>
      </c>
      <c r="S9" s="219"/>
      <c r="T9" s="219"/>
      <c r="U9" s="219"/>
      <c r="V9" s="219"/>
      <c r="W9" s="219"/>
      <c r="X9" s="219"/>
      <c r="Y9" s="282"/>
      <c r="Z9" s="285">
        <v>0</v>
      </c>
      <c r="AA9" s="285"/>
      <c r="AB9" s="285"/>
      <c r="AC9" s="285"/>
      <c r="AD9" s="290">
        <v>543</v>
      </c>
      <c r="AE9" s="290"/>
      <c r="AF9" s="290"/>
      <c r="AG9" s="290"/>
      <c r="AH9" s="290"/>
      <c r="AI9" s="290"/>
      <c r="AJ9" s="290"/>
      <c r="AK9" s="290"/>
      <c r="AL9" s="286">
        <v>0</v>
      </c>
      <c r="AM9" s="240"/>
      <c r="AN9" s="240"/>
      <c r="AO9" s="299"/>
      <c r="AP9" s="263" t="s">
        <v>343</v>
      </c>
      <c r="AQ9" s="36"/>
      <c r="AR9" s="36"/>
      <c r="AS9" s="36"/>
      <c r="AT9" s="36"/>
      <c r="AU9" s="36"/>
      <c r="AV9" s="36"/>
      <c r="AW9" s="36"/>
      <c r="AX9" s="36"/>
      <c r="AY9" s="36"/>
      <c r="AZ9" s="36"/>
      <c r="BA9" s="36"/>
      <c r="BB9" s="36"/>
      <c r="BC9" s="36"/>
      <c r="BD9" s="36"/>
      <c r="BE9" s="36"/>
      <c r="BF9" s="272"/>
      <c r="BG9" s="277">
        <v>128975</v>
      </c>
      <c r="BH9" s="219"/>
      <c r="BI9" s="219"/>
      <c r="BJ9" s="219"/>
      <c r="BK9" s="219"/>
      <c r="BL9" s="219"/>
      <c r="BM9" s="219"/>
      <c r="BN9" s="282"/>
      <c r="BO9" s="285">
        <v>21.7</v>
      </c>
      <c r="BP9" s="285"/>
      <c r="BQ9" s="285"/>
      <c r="BR9" s="285"/>
      <c r="BS9" s="291" t="s">
        <v>207</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166318</v>
      </c>
      <c r="CS9" s="219"/>
      <c r="CT9" s="219"/>
      <c r="CU9" s="219"/>
      <c r="CV9" s="219"/>
      <c r="CW9" s="219"/>
      <c r="CX9" s="219"/>
      <c r="CY9" s="282"/>
      <c r="CZ9" s="285">
        <v>4.5999999999999996</v>
      </c>
      <c r="DA9" s="285"/>
      <c r="DB9" s="285"/>
      <c r="DC9" s="285"/>
      <c r="DD9" s="291">
        <v>18489</v>
      </c>
      <c r="DE9" s="219"/>
      <c r="DF9" s="219"/>
      <c r="DG9" s="219"/>
      <c r="DH9" s="219"/>
      <c r="DI9" s="219"/>
      <c r="DJ9" s="219"/>
      <c r="DK9" s="219"/>
      <c r="DL9" s="219"/>
      <c r="DM9" s="219"/>
      <c r="DN9" s="219"/>
      <c r="DO9" s="219"/>
      <c r="DP9" s="282"/>
      <c r="DQ9" s="291">
        <v>137837</v>
      </c>
      <c r="DR9" s="219"/>
      <c r="DS9" s="219"/>
      <c r="DT9" s="219"/>
      <c r="DU9" s="219"/>
      <c r="DV9" s="219"/>
      <c r="DW9" s="219"/>
      <c r="DX9" s="219"/>
      <c r="DY9" s="219"/>
      <c r="DZ9" s="219"/>
      <c r="EA9" s="219"/>
      <c r="EB9" s="219"/>
      <c r="EC9" s="332"/>
    </row>
    <row r="10" spans="2:143" ht="11.25" customHeight="1">
      <c r="B10" s="263" t="s">
        <v>128</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196</v>
      </c>
      <c r="AQ10" s="36"/>
      <c r="AR10" s="36"/>
      <c r="AS10" s="36"/>
      <c r="AT10" s="36"/>
      <c r="AU10" s="36"/>
      <c r="AV10" s="36"/>
      <c r="AW10" s="36"/>
      <c r="AX10" s="36"/>
      <c r="AY10" s="36"/>
      <c r="AZ10" s="36"/>
      <c r="BA10" s="36"/>
      <c r="BB10" s="36"/>
      <c r="BC10" s="36"/>
      <c r="BD10" s="36"/>
      <c r="BE10" s="36"/>
      <c r="BF10" s="272"/>
      <c r="BG10" s="277">
        <v>8014</v>
      </c>
      <c r="BH10" s="219"/>
      <c r="BI10" s="219"/>
      <c r="BJ10" s="219"/>
      <c r="BK10" s="219"/>
      <c r="BL10" s="219"/>
      <c r="BM10" s="219"/>
      <c r="BN10" s="282"/>
      <c r="BO10" s="285">
        <v>1.3</v>
      </c>
      <c r="BP10" s="285"/>
      <c r="BQ10" s="285"/>
      <c r="BR10" s="285"/>
      <c r="BS10" s="291" t="s">
        <v>207</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207</v>
      </c>
      <c r="CS10" s="219"/>
      <c r="CT10" s="219"/>
      <c r="CU10" s="219"/>
      <c r="CV10" s="219"/>
      <c r="CW10" s="219"/>
      <c r="CX10" s="219"/>
      <c r="CY10" s="282"/>
      <c r="CZ10" s="285" t="s">
        <v>207</v>
      </c>
      <c r="DA10" s="285"/>
      <c r="DB10" s="285"/>
      <c r="DC10" s="285"/>
      <c r="DD10" s="291" t="s">
        <v>207</v>
      </c>
      <c r="DE10" s="219"/>
      <c r="DF10" s="219"/>
      <c r="DG10" s="219"/>
      <c r="DH10" s="219"/>
      <c r="DI10" s="219"/>
      <c r="DJ10" s="219"/>
      <c r="DK10" s="219"/>
      <c r="DL10" s="219"/>
      <c r="DM10" s="219"/>
      <c r="DN10" s="219"/>
      <c r="DO10" s="219"/>
      <c r="DP10" s="282"/>
      <c r="DQ10" s="291" t="s">
        <v>207</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80092</v>
      </c>
      <c r="S11" s="219"/>
      <c r="T11" s="219"/>
      <c r="U11" s="219"/>
      <c r="V11" s="219"/>
      <c r="W11" s="219"/>
      <c r="X11" s="219"/>
      <c r="Y11" s="282"/>
      <c r="Z11" s="286">
        <v>2.1</v>
      </c>
      <c r="AA11" s="240"/>
      <c r="AB11" s="240"/>
      <c r="AC11" s="288"/>
      <c r="AD11" s="291">
        <v>80092</v>
      </c>
      <c r="AE11" s="219"/>
      <c r="AF11" s="219"/>
      <c r="AG11" s="219"/>
      <c r="AH11" s="219"/>
      <c r="AI11" s="219"/>
      <c r="AJ11" s="219"/>
      <c r="AK11" s="282"/>
      <c r="AL11" s="286">
        <v>3.7</v>
      </c>
      <c r="AM11" s="240"/>
      <c r="AN11" s="240"/>
      <c r="AO11" s="299"/>
      <c r="AP11" s="263" t="s">
        <v>349</v>
      </c>
      <c r="AQ11" s="36"/>
      <c r="AR11" s="36"/>
      <c r="AS11" s="36"/>
      <c r="AT11" s="36"/>
      <c r="AU11" s="36"/>
      <c r="AV11" s="36"/>
      <c r="AW11" s="36"/>
      <c r="AX11" s="36"/>
      <c r="AY11" s="36"/>
      <c r="AZ11" s="36"/>
      <c r="BA11" s="36"/>
      <c r="BB11" s="36"/>
      <c r="BC11" s="36"/>
      <c r="BD11" s="36"/>
      <c r="BE11" s="36"/>
      <c r="BF11" s="272"/>
      <c r="BG11" s="277">
        <v>26927</v>
      </c>
      <c r="BH11" s="219"/>
      <c r="BI11" s="219"/>
      <c r="BJ11" s="219"/>
      <c r="BK11" s="219"/>
      <c r="BL11" s="219"/>
      <c r="BM11" s="219"/>
      <c r="BN11" s="282"/>
      <c r="BO11" s="285">
        <v>4.5</v>
      </c>
      <c r="BP11" s="285"/>
      <c r="BQ11" s="285"/>
      <c r="BR11" s="285"/>
      <c r="BS11" s="291" t="s">
        <v>207</v>
      </c>
      <c r="BT11" s="219"/>
      <c r="BU11" s="219"/>
      <c r="BV11" s="219"/>
      <c r="BW11" s="219"/>
      <c r="BX11" s="219"/>
      <c r="BY11" s="219"/>
      <c r="BZ11" s="219"/>
      <c r="CA11" s="219"/>
      <c r="CB11" s="332"/>
      <c r="CD11" s="263" t="s">
        <v>352</v>
      </c>
      <c r="CE11" s="36"/>
      <c r="CF11" s="36"/>
      <c r="CG11" s="36"/>
      <c r="CH11" s="36"/>
      <c r="CI11" s="36"/>
      <c r="CJ11" s="36"/>
      <c r="CK11" s="36"/>
      <c r="CL11" s="36"/>
      <c r="CM11" s="36"/>
      <c r="CN11" s="36"/>
      <c r="CO11" s="36"/>
      <c r="CP11" s="36"/>
      <c r="CQ11" s="272"/>
      <c r="CR11" s="277">
        <v>241850</v>
      </c>
      <c r="CS11" s="219"/>
      <c r="CT11" s="219"/>
      <c r="CU11" s="219"/>
      <c r="CV11" s="219"/>
      <c r="CW11" s="219"/>
      <c r="CX11" s="219"/>
      <c r="CY11" s="282"/>
      <c r="CZ11" s="285">
        <v>6.6</v>
      </c>
      <c r="DA11" s="285"/>
      <c r="DB11" s="285"/>
      <c r="DC11" s="285"/>
      <c r="DD11" s="291">
        <v>49912</v>
      </c>
      <c r="DE11" s="219"/>
      <c r="DF11" s="219"/>
      <c r="DG11" s="219"/>
      <c r="DH11" s="219"/>
      <c r="DI11" s="219"/>
      <c r="DJ11" s="219"/>
      <c r="DK11" s="219"/>
      <c r="DL11" s="219"/>
      <c r="DM11" s="219"/>
      <c r="DN11" s="219"/>
      <c r="DO11" s="219"/>
      <c r="DP11" s="282"/>
      <c r="DQ11" s="291">
        <v>135437</v>
      </c>
      <c r="DR11" s="219"/>
      <c r="DS11" s="219"/>
      <c r="DT11" s="219"/>
      <c r="DU11" s="219"/>
      <c r="DV11" s="219"/>
      <c r="DW11" s="219"/>
      <c r="DX11" s="219"/>
      <c r="DY11" s="219"/>
      <c r="DZ11" s="219"/>
      <c r="EA11" s="219"/>
      <c r="EB11" s="219"/>
      <c r="EC11" s="332"/>
    </row>
    <row r="12" spans="2:143" ht="11.25" customHeight="1">
      <c r="B12" s="263" t="s">
        <v>144</v>
      </c>
      <c r="C12" s="36"/>
      <c r="D12" s="36"/>
      <c r="E12" s="36"/>
      <c r="F12" s="36"/>
      <c r="G12" s="36"/>
      <c r="H12" s="36"/>
      <c r="I12" s="36"/>
      <c r="J12" s="36"/>
      <c r="K12" s="36"/>
      <c r="L12" s="36"/>
      <c r="M12" s="36"/>
      <c r="N12" s="36"/>
      <c r="O12" s="36"/>
      <c r="P12" s="36"/>
      <c r="Q12" s="272"/>
      <c r="R12" s="277">
        <v>5870</v>
      </c>
      <c r="S12" s="219"/>
      <c r="T12" s="219"/>
      <c r="U12" s="219"/>
      <c r="V12" s="219"/>
      <c r="W12" s="219"/>
      <c r="X12" s="219"/>
      <c r="Y12" s="282"/>
      <c r="Z12" s="285">
        <v>0.2</v>
      </c>
      <c r="AA12" s="285"/>
      <c r="AB12" s="285"/>
      <c r="AC12" s="285"/>
      <c r="AD12" s="290">
        <v>5870</v>
      </c>
      <c r="AE12" s="290"/>
      <c r="AF12" s="290"/>
      <c r="AG12" s="290"/>
      <c r="AH12" s="290"/>
      <c r="AI12" s="290"/>
      <c r="AJ12" s="290"/>
      <c r="AK12" s="290"/>
      <c r="AL12" s="286">
        <v>0.3</v>
      </c>
      <c r="AM12" s="240"/>
      <c r="AN12" s="240"/>
      <c r="AO12" s="299"/>
      <c r="AP12" s="263" t="s">
        <v>353</v>
      </c>
      <c r="AQ12" s="36"/>
      <c r="AR12" s="36"/>
      <c r="AS12" s="36"/>
      <c r="AT12" s="36"/>
      <c r="AU12" s="36"/>
      <c r="AV12" s="36"/>
      <c r="AW12" s="36"/>
      <c r="AX12" s="36"/>
      <c r="AY12" s="36"/>
      <c r="AZ12" s="36"/>
      <c r="BA12" s="36"/>
      <c r="BB12" s="36"/>
      <c r="BC12" s="36"/>
      <c r="BD12" s="36"/>
      <c r="BE12" s="36"/>
      <c r="BF12" s="272"/>
      <c r="BG12" s="277">
        <v>382456</v>
      </c>
      <c r="BH12" s="219"/>
      <c r="BI12" s="219"/>
      <c r="BJ12" s="219"/>
      <c r="BK12" s="219"/>
      <c r="BL12" s="219"/>
      <c r="BM12" s="219"/>
      <c r="BN12" s="282"/>
      <c r="BO12" s="285">
        <v>64.3</v>
      </c>
      <c r="BP12" s="285"/>
      <c r="BQ12" s="285"/>
      <c r="BR12" s="285"/>
      <c r="BS12" s="291" t="s">
        <v>207</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60844</v>
      </c>
      <c r="CS12" s="219"/>
      <c r="CT12" s="219"/>
      <c r="CU12" s="219"/>
      <c r="CV12" s="219"/>
      <c r="CW12" s="219"/>
      <c r="CX12" s="219"/>
      <c r="CY12" s="282"/>
      <c r="CZ12" s="285">
        <v>1.7</v>
      </c>
      <c r="DA12" s="285"/>
      <c r="DB12" s="285"/>
      <c r="DC12" s="285"/>
      <c r="DD12" s="291">
        <v>6750</v>
      </c>
      <c r="DE12" s="219"/>
      <c r="DF12" s="219"/>
      <c r="DG12" s="219"/>
      <c r="DH12" s="219"/>
      <c r="DI12" s="219"/>
      <c r="DJ12" s="219"/>
      <c r="DK12" s="219"/>
      <c r="DL12" s="219"/>
      <c r="DM12" s="219"/>
      <c r="DN12" s="219"/>
      <c r="DO12" s="219"/>
      <c r="DP12" s="282"/>
      <c r="DQ12" s="291">
        <v>51128</v>
      </c>
      <c r="DR12" s="219"/>
      <c r="DS12" s="219"/>
      <c r="DT12" s="219"/>
      <c r="DU12" s="219"/>
      <c r="DV12" s="219"/>
      <c r="DW12" s="219"/>
      <c r="DX12" s="219"/>
      <c r="DY12" s="219"/>
      <c r="DZ12" s="219"/>
      <c r="EA12" s="219"/>
      <c r="EB12" s="219"/>
      <c r="EC12" s="332"/>
    </row>
    <row r="13" spans="2:143" ht="11.25" customHeight="1">
      <c r="B13" s="263" t="s">
        <v>354</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356</v>
      </c>
      <c r="AQ13" s="36"/>
      <c r="AR13" s="36"/>
      <c r="AS13" s="36"/>
      <c r="AT13" s="36"/>
      <c r="AU13" s="36"/>
      <c r="AV13" s="36"/>
      <c r="AW13" s="36"/>
      <c r="AX13" s="36"/>
      <c r="AY13" s="36"/>
      <c r="AZ13" s="36"/>
      <c r="BA13" s="36"/>
      <c r="BB13" s="36"/>
      <c r="BC13" s="36"/>
      <c r="BD13" s="36"/>
      <c r="BE13" s="36"/>
      <c r="BF13" s="272"/>
      <c r="BG13" s="277">
        <v>381855</v>
      </c>
      <c r="BH13" s="219"/>
      <c r="BI13" s="219"/>
      <c r="BJ13" s="219"/>
      <c r="BK13" s="219"/>
      <c r="BL13" s="219"/>
      <c r="BM13" s="219"/>
      <c r="BN13" s="282"/>
      <c r="BO13" s="285">
        <v>64.2</v>
      </c>
      <c r="BP13" s="285"/>
      <c r="BQ13" s="285"/>
      <c r="BR13" s="285"/>
      <c r="BS13" s="291" t="s">
        <v>207</v>
      </c>
      <c r="BT13" s="219"/>
      <c r="BU13" s="219"/>
      <c r="BV13" s="219"/>
      <c r="BW13" s="219"/>
      <c r="BX13" s="219"/>
      <c r="BY13" s="219"/>
      <c r="BZ13" s="219"/>
      <c r="CA13" s="219"/>
      <c r="CB13" s="332"/>
      <c r="CD13" s="263" t="s">
        <v>357</v>
      </c>
      <c r="CE13" s="36"/>
      <c r="CF13" s="36"/>
      <c r="CG13" s="36"/>
      <c r="CH13" s="36"/>
      <c r="CI13" s="36"/>
      <c r="CJ13" s="36"/>
      <c r="CK13" s="36"/>
      <c r="CL13" s="36"/>
      <c r="CM13" s="36"/>
      <c r="CN13" s="36"/>
      <c r="CO13" s="36"/>
      <c r="CP13" s="36"/>
      <c r="CQ13" s="272"/>
      <c r="CR13" s="277">
        <v>439051</v>
      </c>
      <c r="CS13" s="219"/>
      <c r="CT13" s="219"/>
      <c r="CU13" s="219"/>
      <c r="CV13" s="219"/>
      <c r="CW13" s="219"/>
      <c r="CX13" s="219"/>
      <c r="CY13" s="282"/>
      <c r="CZ13" s="285">
        <v>12</v>
      </c>
      <c r="DA13" s="285"/>
      <c r="DB13" s="285"/>
      <c r="DC13" s="285"/>
      <c r="DD13" s="291">
        <v>254017</v>
      </c>
      <c r="DE13" s="219"/>
      <c r="DF13" s="219"/>
      <c r="DG13" s="219"/>
      <c r="DH13" s="219"/>
      <c r="DI13" s="219"/>
      <c r="DJ13" s="219"/>
      <c r="DK13" s="219"/>
      <c r="DL13" s="219"/>
      <c r="DM13" s="219"/>
      <c r="DN13" s="219"/>
      <c r="DO13" s="219"/>
      <c r="DP13" s="282"/>
      <c r="DQ13" s="291">
        <v>190465</v>
      </c>
      <c r="DR13" s="219"/>
      <c r="DS13" s="219"/>
      <c r="DT13" s="219"/>
      <c r="DU13" s="219"/>
      <c r="DV13" s="219"/>
      <c r="DW13" s="219"/>
      <c r="DX13" s="219"/>
      <c r="DY13" s="219"/>
      <c r="DZ13" s="219"/>
      <c r="EA13" s="219"/>
      <c r="EB13" s="219"/>
      <c r="EC13" s="332"/>
    </row>
    <row r="14" spans="2:143" ht="11.25" customHeight="1">
      <c r="B14" s="263" t="s">
        <v>359</v>
      </c>
      <c r="C14" s="36"/>
      <c r="D14" s="36"/>
      <c r="E14" s="36"/>
      <c r="F14" s="36"/>
      <c r="G14" s="36"/>
      <c r="H14" s="36"/>
      <c r="I14" s="36"/>
      <c r="J14" s="36"/>
      <c r="K14" s="36"/>
      <c r="L14" s="36"/>
      <c r="M14" s="36"/>
      <c r="N14" s="36"/>
      <c r="O14" s="36"/>
      <c r="P14" s="36"/>
      <c r="Q14" s="272"/>
      <c r="R14" s="277">
        <v>2739</v>
      </c>
      <c r="S14" s="219"/>
      <c r="T14" s="219"/>
      <c r="U14" s="219"/>
      <c r="V14" s="219"/>
      <c r="W14" s="219"/>
      <c r="X14" s="219"/>
      <c r="Y14" s="282"/>
      <c r="Z14" s="285">
        <v>0.1</v>
      </c>
      <c r="AA14" s="285"/>
      <c r="AB14" s="285"/>
      <c r="AC14" s="285"/>
      <c r="AD14" s="290">
        <v>2739</v>
      </c>
      <c r="AE14" s="290"/>
      <c r="AF14" s="290"/>
      <c r="AG14" s="290"/>
      <c r="AH14" s="290"/>
      <c r="AI14" s="290"/>
      <c r="AJ14" s="290"/>
      <c r="AK14" s="290"/>
      <c r="AL14" s="286">
        <v>0.1</v>
      </c>
      <c r="AM14" s="240"/>
      <c r="AN14" s="240"/>
      <c r="AO14" s="299"/>
      <c r="AP14" s="263" t="s">
        <v>227</v>
      </c>
      <c r="AQ14" s="36"/>
      <c r="AR14" s="36"/>
      <c r="AS14" s="36"/>
      <c r="AT14" s="36"/>
      <c r="AU14" s="36"/>
      <c r="AV14" s="36"/>
      <c r="AW14" s="36"/>
      <c r="AX14" s="36"/>
      <c r="AY14" s="36"/>
      <c r="AZ14" s="36"/>
      <c r="BA14" s="36"/>
      <c r="BB14" s="36"/>
      <c r="BC14" s="36"/>
      <c r="BD14" s="36"/>
      <c r="BE14" s="36"/>
      <c r="BF14" s="272"/>
      <c r="BG14" s="277">
        <v>11442</v>
      </c>
      <c r="BH14" s="219"/>
      <c r="BI14" s="219"/>
      <c r="BJ14" s="219"/>
      <c r="BK14" s="219"/>
      <c r="BL14" s="219"/>
      <c r="BM14" s="219"/>
      <c r="BN14" s="282"/>
      <c r="BO14" s="285">
        <v>1.9</v>
      </c>
      <c r="BP14" s="285"/>
      <c r="BQ14" s="285"/>
      <c r="BR14" s="285"/>
      <c r="BS14" s="291" t="s">
        <v>207</v>
      </c>
      <c r="BT14" s="219"/>
      <c r="BU14" s="219"/>
      <c r="BV14" s="219"/>
      <c r="BW14" s="219"/>
      <c r="BX14" s="219"/>
      <c r="BY14" s="219"/>
      <c r="BZ14" s="219"/>
      <c r="CA14" s="219"/>
      <c r="CB14" s="332"/>
      <c r="CD14" s="263" t="s">
        <v>360</v>
      </c>
      <c r="CE14" s="36"/>
      <c r="CF14" s="36"/>
      <c r="CG14" s="36"/>
      <c r="CH14" s="36"/>
      <c r="CI14" s="36"/>
      <c r="CJ14" s="36"/>
      <c r="CK14" s="36"/>
      <c r="CL14" s="36"/>
      <c r="CM14" s="36"/>
      <c r="CN14" s="36"/>
      <c r="CO14" s="36"/>
      <c r="CP14" s="36"/>
      <c r="CQ14" s="272"/>
      <c r="CR14" s="277">
        <v>120956</v>
      </c>
      <c r="CS14" s="219"/>
      <c r="CT14" s="219"/>
      <c r="CU14" s="219"/>
      <c r="CV14" s="219"/>
      <c r="CW14" s="219"/>
      <c r="CX14" s="219"/>
      <c r="CY14" s="282"/>
      <c r="CZ14" s="285">
        <v>3.3</v>
      </c>
      <c r="DA14" s="285"/>
      <c r="DB14" s="285"/>
      <c r="DC14" s="285"/>
      <c r="DD14" s="291">
        <v>956</v>
      </c>
      <c r="DE14" s="219"/>
      <c r="DF14" s="219"/>
      <c r="DG14" s="219"/>
      <c r="DH14" s="219"/>
      <c r="DI14" s="219"/>
      <c r="DJ14" s="219"/>
      <c r="DK14" s="219"/>
      <c r="DL14" s="219"/>
      <c r="DM14" s="219"/>
      <c r="DN14" s="219"/>
      <c r="DO14" s="219"/>
      <c r="DP14" s="282"/>
      <c r="DQ14" s="291">
        <v>113956</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361</v>
      </c>
      <c r="AQ15" s="36"/>
      <c r="AR15" s="36"/>
      <c r="AS15" s="36"/>
      <c r="AT15" s="36"/>
      <c r="AU15" s="36"/>
      <c r="AV15" s="36"/>
      <c r="AW15" s="36"/>
      <c r="AX15" s="36"/>
      <c r="AY15" s="36"/>
      <c r="AZ15" s="36"/>
      <c r="BA15" s="36"/>
      <c r="BB15" s="36"/>
      <c r="BC15" s="36"/>
      <c r="BD15" s="36"/>
      <c r="BE15" s="36"/>
      <c r="BF15" s="272"/>
      <c r="BG15" s="277">
        <v>19347</v>
      </c>
      <c r="BH15" s="219"/>
      <c r="BI15" s="219"/>
      <c r="BJ15" s="219"/>
      <c r="BK15" s="219"/>
      <c r="BL15" s="219"/>
      <c r="BM15" s="219"/>
      <c r="BN15" s="282"/>
      <c r="BO15" s="285">
        <v>3.3</v>
      </c>
      <c r="BP15" s="285"/>
      <c r="BQ15" s="285"/>
      <c r="BR15" s="285"/>
      <c r="BS15" s="291" t="s">
        <v>207</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383358</v>
      </c>
      <c r="CS15" s="219"/>
      <c r="CT15" s="219"/>
      <c r="CU15" s="219"/>
      <c r="CV15" s="219"/>
      <c r="CW15" s="219"/>
      <c r="CX15" s="219"/>
      <c r="CY15" s="282"/>
      <c r="CZ15" s="285">
        <v>10.5</v>
      </c>
      <c r="DA15" s="285"/>
      <c r="DB15" s="285"/>
      <c r="DC15" s="285"/>
      <c r="DD15" s="291">
        <v>56391</v>
      </c>
      <c r="DE15" s="219"/>
      <c r="DF15" s="219"/>
      <c r="DG15" s="219"/>
      <c r="DH15" s="219"/>
      <c r="DI15" s="219"/>
      <c r="DJ15" s="219"/>
      <c r="DK15" s="219"/>
      <c r="DL15" s="219"/>
      <c r="DM15" s="219"/>
      <c r="DN15" s="219"/>
      <c r="DO15" s="219"/>
      <c r="DP15" s="282"/>
      <c r="DQ15" s="291">
        <v>295050</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859</v>
      </c>
      <c r="S16" s="219"/>
      <c r="T16" s="219"/>
      <c r="U16" s="219"/>
      <c r="V16" s="219"/>
      <c r="W16" s="219"/>
      <c r="X16" s="219"/>
      <c r="Y16" s="282"/>
      <c r="Z16" s="285">
        <v>0</v>
      </c>
      <c r="AA16" s="285"/>
      <c r="AB16" s="285"/>
      <c r="AC16" s="285"/>
      <c r="AD16" s="290">
        <v>859</v>
      </c>
      <c r="AE16" s="290"/>
      <c r="AF16" s="290"/>
      <c r="AG16" s="290"/>
      <c r="AH16" s="290"/>
      <c r="AI16" s="290"/>
      <c r="AJ16" s="290"/>
      <c r="AK16" s="290"/>
      <c r="AL16" s="286">
        <v>0</v>
      </c>
      <c r="AM16" s="240"/>
      <c r="AN16" s="240"/>
      <c r="AO16" s="299"/>
      <c r="AP16" s="263" t="s">
        <v>364</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v>507</v>
      </c>
      <c r="CS16" s="219"/>
      <c r="CT16" s="219"/>
      <c r="CU16" s="219"/>
      <c r="CV16" s="219"/>
      <c r="CW16" s="219"/>
      <c r="CX16" s="219"/>
      <c r="CY16" s="282"/>
      <c r="CZ16" s="285">
        <v>0</v>
      </c>
      <c r="DA16" s="285"/>
      <c r="DB16" s="285"/>
      <c r="DC16" s="285"/>
      <c r="DD16" s="291" t="s">
        <v>207</v>
      </c>
      <c r="DE16" s="219"/>
      <c r="DF16" s="219"/>
      <c r="DG16" s="219"/>
      <c r="DH16" s="219"/>
      <c r="DI16" s="219"/>
      <c r="DJ16" s="219"/>
      <c r="DK16" s="219"/>
      <c r="DL16" s="219"/>
      <c r="DM16" s="219"/>
      <c r="DN16" s="219"/>
      <c r="DO16" s="219"/>
      <c r="DP16" s="282"/>
      <c r="DQ16" s="291">
        <v>507</v>
      </c>
      <c r="DR16" s="219"/>
      <c r="DS16" s="219"/>
      <c r="DT16" s="219"/>
      <c r="DU16" s="219"/>
      <c r="DV16" s="219"/>
      <c r="DW16" s="219"/>
      <c r="DX16" s="219"/>
      <c r="DY16" s="219"/>
      <c r="DZ16" s="219"/>
      <c r="EA16" s="219"/>
      <c r="EB16" s="219"/>
      <c r="EC16" s="332"/>
    </row>
    <row r="17" spans="2:133" ht="11.25" customHeight="1">
      <c r="B17" s="263" t="s">
        <v>366</v>
      </c>
      <c r="C17" s="36"/>
      <c r="D17" s="36"/>
      <c r="E17" s="36"/>
      <c r="F17" s="36"/>
      <c r="G17" s="36"/>
      <c r="H17" s="36"/>
      <c r="I17" s="36"/>
      <c r="J17" s="36"/>
      <c r="K17" s="36"/>
      <c r="L17" s="36"/>
      <c r="M17" s="36"/>
      <c r="N17" s="36"/>
      <c r="O17" s="36"/>
      <c r="P17" s="36"/>
      <c r="Q17" s="272"/>
      <c r="R17" s="277">
        <v>9849</v>
      </c>
      <c r="S17" s="219"/>
      <c r="T17" s="219"/>
      <c r="U17" s="219"/>
      <c r="V17" s="219"/>
      <c r="W17" s="219"/>
      <c r="X17" s="219"/>
      <c r="Y17" s="282"/>
      <c r="Z17" s="285">
        <v>0.3</v>
      </c>
      <c r="AA17" s="285"/>
      <c r="AB17" s="285"/>
      <c r="AC17" s="285"/>
      <c r="AD17" s="290">
        <v>9849</v>
      </c>
      <c r="AE17" s="290"/>
      <c r="AF17" s="290"/>
      <c r="AG17" s="290"/>
      <c r="AH17" s="290"/>
      <c r="AI17" s="290"/>
      <c r="AJ17" s="290"/>
      <c r="AK17" s="290"/>
      <c r="AL17" s="286">
        <v>0.5</v>
      </c>
      <c r="AM17" s="240"/>
      <c r="AN17" s="240"/>
      <c r="AO17" s="299"/>
      <c r="AP17" s="263" t="s">
        <v>367</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369</v>
      </c>
      <c r="CE17" s="36"/>
      <c r="CF17" s="36"/>
      <c r="CG17" s="36"/>
      <c r="CH17" s="36"/>
      <c r="CI17" s="36"/>
      <c r="CJ17" s="36"/>
      <c r="CK17" s="36"/>
      <c r="CL17" s="36"/>
      <c r="CM17" s="36"/>
      <c r="CN17" s="36"/>
      <c r="CO17" s="36"/>
      <c r="CP17" s="36"/>
      <c r="CQ17" s="272"/>
      <c r="CR17" s="277">
        <v>694396</v>
      </c>
      <c r="CS17" s="219"/>
      <c r="CT17" s="219"/>
      <c r="CU17" s="219"/>
      <c r="CV17" s="219"/>
      <c r="CW17" s="219"/>
      <c r="CX17" s="219"/>
      <c r="CY17" s="282"/>
      <c r="CZ17" s="285">
        <v>19</v>
      </c>
      <c r="DA17" s="285"/>
      <c r="DB17" s="285"/>
      <c r="DC17" s="285"/>
      <c r="DD17" s="291" t="s">
        <v>207</v>
      </c>
      <c r="DE17" s="219"/>
      <c r="DF17" s="219"/>
      <c r="DG17" s="219"/>
      <c r="DH17" s="219"/>
      <c r="DI17" s="219"/>
      <c r="DJ17" s="219"/>
      <c r="DK17" s="219"/>
      <c r="DL17" s="219"/>
      <c r="DM17" s="219"/>
      <c r="DN17" s="219"/>
      <c r="DO17" s="219"/>
      <c r="DP17" s="282"/>
      <c r="DQ17" s="291">
        <v>681671</v>
      </c>
      <c r="DR17" s="219"/>
      <c r="DS17" s="219"/>
      <c r="DT17" s="219"/>
      <c r="DU17" s="219"/>
      <c r="DV17" s="219"/>
      <c r="DW17" s="219"/>
      <c r="DX17" s="219"/>
      <c r="DY17" s="219"/>
      <c r="DZ17" s="219"/>
      <c r="EA17" s="219"/>
      <c r="EB17" s="219"/>
      <c r="EC17" s="332"/>
    </row>
    <row r="18" spans="2:133" ht="11.25" customHeight="1">
      <c r="B18" s="263" t="s">
        <v>370</v>
      </c>
      <c r="C18" s="36"/>
      <c r="D18" s="36"/>
      <c r="E18" s="36"/>
      <c r="F18" s="36"/>
      <c r="G18" s="36"/>
      <c r="H18" s="36"/>
      <c r="I18" s="36"/>
      <c r="J18" s="36"/>
      <c r="K18" s="36"/>
      <c r="L18" s="36"/>
      <c r="M18" s="36"/>
      <c r="N18" s="36"/>
      <c r="O18" s="36"/>
      <c r="P18" s="36"/>
      <c r="Q18" s="272"/>
      <c r="R18" s="277">
        <v>2062</v>
      </c>
      <c r="S18" s="219"/>
      <c r="T18" s="219"/>
      <c r="U18" s="219"/>
      <c r="V18" s="219"/>
      <c r="W18" s="219"/>
      <c r="X18" s="219"/>
      <c r="Y18" s="282"/>
      <c r="Z18" s="285">
        <v>0.1</v>
      </c>
      <c r="AA18" s="285"/>
      <c r="AB18" s="285"/>
      <c r="AC18" s="285"/>
      <c r="AD18" s="290">
        <v>2062</v>
      </c>
      <c r="AE18" s="290"/>
      <c r="AF18" s="290"/>
      <c r="AG18" s="290"/>
      <c r="AH18" s="290"/>
      <c r="AI18" s="290"/>
      <c r="AJ18" s="290"/>
      <c r="AK18" s="290"/>
      <c r="AL18" s="286">
        <v>0.1</v>
      </c>
      <c r="AM18" s="240"/>
      <c r="AN18" s="240"/>
      <c r="AO18" s="299"/>
      <c r="AP18" s="263" t="s">
        <v>100</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371</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369</v>
      </c>
      <c r="S19" s="219"/>
      <c r="T19" s="219"/>
      <c r="U19" s="219"/>
      <c r="V19" s="219"/>
      <c r="W19" s="219"/>
      <c r="X19" s="219"/>
      <c r="Y19" s="282"/>
      <c r="Z19" s="285">
        <v>0</v>
      </c>
      <c r="AA19" s="285"/>
      <c r="AB19" s="285"/>
      <c r="AC19" s="285"/>
      <c r="AD19" s="290">
        <v>369</v>
      </c>
      <c r="AE19" s="290"/>
      <c r="AF19" s="290"/>
      <c r="AG19" s="290"/>
      <c r="AH19" s="290"/>
      <c r="AI19" s="290"/>
      <c r="AJ19" s="290"/>
      <c r="AK19" s="290"/>
      <c r="AL19" s="286">
        <v>0</v>
      </c>
      <c r="AM19" s="240"/>
      <c r="AN19" s="240"/>
      <c r="AO19" s="299"/>
      <c r="AP19" s="263" t="s">
        <v>372</v>
      </c>
      <c r="AQ19" s="36"/>
      <c r="AR19" s="36"/>
      <c r="AS19" s="36"/>
      <c r="AT19" s="36"/>
      <c r="AU19" s="36"/>
      <c r="AV19" s="36"/>
      <c r="AW19" s="36"/>
      <c r="AX19" s="36"/>
      <c r="AY19" s="36"/>
      <c r="AZ19" s="36"/>
      <c r="BA19" s="36"/>
      <c r="BB19" s="36"/>
      <c r="BC19" s="36"/>
      <c r="BD19" s="36"/>
      <c r="BE19" s="36"/>
      <c r="BF19" s="272"/>
      <c r="BG19" s="277">
        <v>11072</v>
      </c>
      <c r="BH19" s="219"/>
      <c r="BI19" s="219"/>
      <c r="BJ19" s="219"/>
      <c r="BK19" s="219"/>
      <c r="BL19" s="219"/>
      <c r="BM19" s="219"/>
      <c r="BN19" s="282"/>
      <c r="BO19" s="285">
        <v>1.9</v>
      </c>
      <c r="BP19" s="285"/>
      <c r="BQ19" s="285"/>
      <c r="BR19" s="285"/>
      <c r="BS19" s="291" t="s">
        <v>207</v>
      </c>
      <c r="BT19" s="219"/>
      <c r="BU19" s="219"/>
      <c r="BV19" s="219"/>
      <c r="BW19" s="219"/>
      <c r="BX19" s="219"/>
      <c r="BY19" s="219"/>
      <c r="BZ19" s="219"/>
      <c r="CA19" s="219"/>
      <c r="CB19" s="332"/>
      <c r="CD19" s="263" t="s">
        <v>373</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374</v>
      </c>
      <c r="C20" s="36"/>
      <c r="D20" s="36"/>
      <c r="E20" s="36"/>
      <c r="F20" s="36"/>
      <c r="G20" s="36"/>
      <c r="H20" s="36"/>
      <c r="I20" s="36"/>
      <c r="J20" s="36"/>
      <c r="K20" s="36"/>
      <c r="L20" s="36"/>
      <c r="M20" s="36"/>
      <c r="N20" s="36"/>
      <c r="O20" s="36"/>
      <c r="P20" s="36"/>
      <c r="Q20" s="272"/>
      <c r="R20" s="277">
        <v>71</v>
      </c>
      <c r="S20" s="219"/>
      <c r="T20" s="219"/>
      <c r="U20" s="219"/>
      <c r="V20" s="219"/>
      <c r="W20" s="219"/>
      <c r="X20" s="219"/>
      <c r="Y20" s="282"/>
      <c r="Z20" s="285">
        <v>0</v>
      </c>
      <c r="AA20" s="285"/>
      <c r="AB20" s="285"/>
      <c r="AC20" s="285"/>
      <c r="AD20" s="290">
        <v>71</v>
      </c>
      <c r="AE20" s="290"/>
      <c r="AF20" s="290"/>
      <c r="AG20" s="290"/>
      <c r="AH20" s="290"/>
      <c r="AI20" s="290"/>
      <c r="AJ20" s="290"/>
      <c r="AK20" s="290"/>
      <c r="AL20" s="286">
        <v>0</v>
      </c>
      <c r="AM20" s="240"/>
      <c r="AN20" s="240"/>
      <c r="AO20" s="299"/>
      <c r="AP20" s="263" t="s">
        <v>375</v>
      </c>
      <c r="AQ20" s="36"/>
      <c r="AR20" s="36"/>
      <c r="AS20" s="36"/>
      <c r="AT20" s="36"/>
      <c r="AU20" s="36"/>
      <c r="AV20" s="36"/>
      <c r="AW20" s="36"/>
      <c r="AX20" s="36"/>
      <c r="AY20" s="36"/>
      <c r="AZ20" s="36"/>
      <c r="BA20" s="36"/>
      <c r="BB20" s="36"/>
      <c r="BC20" s="36"/>
      <c r="BD20" s="36"/>
      <c r="BE20" s="36"/>
      <c r="BF20" s="272"/>
      <c r="BG20" s="277">
        <v>11072</v>
      </c>
      <c r="BH20" s="219"/>
      <c r="BI20" s="219"/>
      <c r="BJ20" s="219"/>
      <c r="BK20" s="219"/>
      <c r="BL20" s="219"/>
      <c r="BM20" s="219"/>
      <c r="BN20" s="282"/>
      <c r="BO20" s="285">
        <v>1.9</v>
      </c>
      <c r="BP20" s="285"/>
      <c r="BQ20" s="285"/>
      <c r="BR20" s="285"/>
      <c r="BS20" s="291" t="s">
        <v>207</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3650215</v>
      </c>
      <c r="CS20" s="219"/>
      <c r="CT20" s="219"/>
      <c r="CU20" s="219"/>
      <c r="CV20" s="219"/>
      <c r="CW20" s="219"/>
      <c r="CX20" s="219"/>
      <c r="CY20" s="282"/>
      <c r="CZ20" s="285">
        <v>100</v>
      </c>
      <c r="DA20" s="285"/>
      <c r="DB20" s="285"/>
      <c r="DC20" s="285"/>
      <c r="DD20" s="291">
        <v>443992</v>
      </c>
      <c r="DE20" s="219"/>
      <c r="DF20" s="219"/>
      <c r="DG20" s="219"/>
      <c r="DH20" s="219"/>
      <c r="DI20" s="219"/>
      <c r="DJ20" s="219"/>
      <c r="DK20" s="219"/>
      <c r="DL20" s="219"/>
      <c r="DM20" s="219"/>
      <c r="DN20" s="219"/>
      <c r="DO20" s="219"/>
      <c r="DP20" s="282"/>
      <c r="DQ20" s="291">
        <v>2693646</v>
      </c>
      <c r="DR20" s="219"/>
      <c r="DS20" s="219"/>
      <c r="DT20" s="219"/>
      <c r="DU20" s="219"/>
      <c r="DV20" s="219"/>
      <c r="DW20" s="219"/>
      <c r="DX20" s="219"/>
      <c r="DY20" s="219"/>
      <c r="DZ20" s="219"/>
      <c r="EA20" s="219"/>
      <c r="EB20" s="219"/>
      <c r="EC20" s="332"/>
    </row>
    <row r="21" spans="2:133" ht="11.25" customHeight="1">
      <c r="B21" s="263" t="s">
        <v>377</v>
      </c>
      <c r="C21" s="36"/>
      <c r="D21" s="36"/>
      <c r="E21" s="36"/>
      <c r="F21" s="36"/>
      <c r="G21" s="36"/>
      <c r="H21" s="36"/>
      <c r="I21" s="36"/>
      <c r="J21" s="36"/>
      <c r="K21" s="36"/>
      <c r="L21" s="36"/>
      <c r="M21" s="36"/>
      <c r="N21" s="36"/>
      <c r="O21" s="36"/>
      <c r="P21" s="36"/>
      <c r="Q21" s="272"/>
      <c r="R21" s="277">
        <v>7347</v>
      </c>
      <c r="S21" s="219"/>
      <c r="T21" s="219"/>
      <c r="U21" s="219"/>
      <c r="V21" s="219"/>
      <c r="W21" s="219"/>
      <c r="X21" s="219"/>
      <c r="Y21" s="282"/>
      <c r="Z21" s="285">
        <v>0.2</v>
      </c>
      <c r="AA21" s="285"/>
      <c r="AB21" s="285"/>
      <c r="AC21" s="285"/>
      <c r="AD21" s="290">
        <v>7347</v>
      </c>
      <c r="AE21" s="290"/>
      <c r="AF21" s="290"/>
      <c r="AG21" s="290"/>
      <c r="AH21" s="290"/>
      <c r="AI21" s="290"/>
      <c r="AJ21" s="290"/>
      <c r="AK21" s="290"/>
      <c r="AL21" s="286">
        <v>0.3</v>
      </c>
      <c r="AM21" s="240"/>
      <c r="AN21" s="240"/>
      <c r="AO21" s="299"/>
      <c r="AP21" s="302" t="s">
        <v>378</v>
      </c>
      <c r="AQ21" s="305"/>
      <c r="AR21" s="305"/>
      <c r="AS21" s="305"/>
      <c r="AT21" s="305"/>
      <c r="AU21" s="305"/>
      <c r="AV21" s="305"/>
      <c r="AW21" s="305"/>
      <c r="AX21" s="305"/>
      <c r="AY21" s="305"/>
      <c r="AZ21" s="305"/>
      <c r="BA21" s="305"/>
      <c r="BB21" s="305"/>
      <c r="BC21" s="305"/>
      <c r="BD21" s="305"/>
      <c r="BE21" s="305"/>
      <c r="BF21" s="319"/>
      <c r="BG21" s="277">
        <v>11072</v>
      </c>
      <c r="BH21" s="219"/>
      <c r="BI21" s="219"/>
      <c r="BJ21" s="219"/>
      <c r="BK21" s="219"/>
      <c r="BL21" s="219"/>
      <c r="BM21" s="219"/>
      <c r="BN21" s="282"/>
      <c r="BO21" s="285">
        <v>1.9</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350</v>
      </c>
      <c r="C22" s="36"/>
      <c r="D22" s="36"/>
      <c r="E22" s="36"/>
      <c r="F22" s="36"/>
      <c r="G22" s="36"/>
      <c r="H22" s="36"/>
      <c r="I22" s="36"/>
      <c r="J22" s="36"/>
      <c r="K22" s="36"/>
      <c r="L22" s="36"/>
      <c r="M22" s="36"/>
      <c r="N22" s="36"/>
      <c r="O22" s="36"/>
      <c r="P22" s="36"/>
      <c r="Q22" s="272"/>
      <c r="R22" s="277">
        <v>1574827</v>
      </c>
      <c r="S22" s="219"/>
      <c r="T22" s="219"/>
      <c r="U22" s="219"/>
      <c r="V22" s="219"/>
      <c r="W22" s="219"/>
      <c r="X22" s="219"/>
      <c r="Y22" s="282"/>
      <c r="Z22" s="285">
        <v>41.7</v>
      </c>
      <c r="AA22" s="285"/>
      <c r="AB22" s="285"/>
      <c r="AC22" s="285"/>
      <c r="AD22" s="290">
        <v>1427532</v>
      </c>
      <c r="AE22" s="290"/>
      <c r="AF22" s="290"/>
      <c r="AG22" s="290"/>
      <c r="AH22" s="290"/>
      <c r="AI22" s="290"/>
      <c r="AJ22" s="290"/>
      <c r="AK22" s="290"/>
      <c r="AL22" s="286">
        <v>66.3</v>
      </c>
      <c r="AM22" s="240"/>
      <c r="AN22" s="240"/>
      <c r="AO22" s="299"/>
      <c r="AP22" s="302" t="s">
        <v>380</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305</v>
      </c>
      <c r="C23" s="36"/>
      <c r="D23" s="36"/>
      <c r="E23" s="36"/>
      <c r="F23" s="36"/>
      <c r="G23" s="36"/>
      <c r="H23" s="36"/>
      <c r="I23" s="36"/>
      <c r="J23" s="36"/>
      <c r="K23" s="36"/>
      <c r="L23" s="36"/>
      <c r="M23" s="36"/>
      <c r="N23" s="36"/>
      <c r="O23" s="36"/>
      <c r="P23" s="36"/>
      <c r="Q23" s="272"/>
      <c r="R23" s="277">
        <v>1427532</v>
      </c>
      <c r="S23" s="219"/>
      <c r="T23" s="219"/>
      <c r="U23" s="219"/>
      <c r="V23" s="219"/>
      <c r="W23" s="219"/>
      <c r="X23" s="219"/>
      <c r="Y23" s="282"/>
      <c r="Z23" s="285">
        <v>37.799999999999997</v>
      </c>
      <c r="AA23" s="285"/>
      <c r="AB23" s="285"/>
      <c r="AC23" s="285"/>
      <c r="AD23" s="290">
        <v>1427532</v>
      </c>
      <c r="AE23" s="290"/>
      <c r="AF23" s="290"/>
      <c r="AG23" s="290"/>
      <c r="AH23" s="290"/>
      <c r="AI23" s="290"/>
      <c r="AJ23" s="290"/>
      <c r="AK23" s="290"/>
      <c r="AL23" s="286">
        <v>66.3</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324</v>
      </c>
      <c r="CE23" s="139"/>
      <c r="CF23" s="139"/>
      <c r="CG23" s="139"/>
      <c r="CH23" s="139"/>
      <c r="CI23" s="139"/>
      <c r="CJ23" s="139"/>
      <c r="CK23" s="139"/>
      <c r="CL23" s="139"/>
      <c r="CM23" s="139"/>
      <c r="CN23" s="139"/>
      <c r="CO23" s="139"/>
      <c r="CP23" s="139"/>
      <c r="CQ23" s="144"/>
      <c r="CR23" s="183" t="s">
        <v>382</v>
      </c>
      <c r="CS23" s="139"/>
      <c r="CT23" s="139"/>
      <c r="CU23" s="139"/>
      <c r="CV23" s="139"/>
      <c r="CW23" s="139"/>
      <c r="CX23" s="139"/>
      <c r="CY23" s="144"/>
      <c r="CZ23" s="183" t="s">
        <v>386</v>
      </c>
      <c r="DA23" s="139"/>
      <c r="DB23" s="139"/>
      <c r="DC23" s="144"/>
      <c r="DD23" s="183" t="s">
        <v>308</v>
      </c>
      <c r="DE23" s="139"/>
      <c r="DF23" s="139"/>
      <c r="DG23" s="139"/>
      <c r="DH23" s="139"/>
      <c r="DI23" s="139"/>
      <c r="DJ23" s="139"/>
      <c r="DK23" s="144"/>
      <c r="DL23" s="350" t="s">
        <v>388</v>
      </c>
      <c r="DM23" s="353"/>
      <c r="DN23" s="353"/>
      <c r="DO23" s="353"/>
      <c r="DP23" s="353"/>
      <c r="DQ23" s="353"/>
      <c r="DR23" s="353"/>
      <c r="DS23" s="353"/>
      <c r="DT23" s="353"/>
      <c r="DU23" s="353"/>
      <c r="DV23" s="357"/>
      <c r="DW23" s="183" t="s">
        <v>389</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2"/>
      <c r="R24" s="277">
        <v>108466</v>
      </c>
      <c r="S24" s="219"/>
      <c r="T24" s="219"/>
      <c r="U24" s="219"/>
      <c r="V24" s="219"/>
      <c r="W24" s="219"/>
      <c r="X24" s="219"/>
      <c r="Y24" s="282"/>
      <c r="Z24" s="285">
        <v>2.9</v>
      </c>
      <c r="AA24" s="285"/>
      <c r="AB24" s="285"/>
      <c r="AC24" s="285"/>
      <c r="AD24" s="290" t="s">
        <v>207</v>
      </c>
      <c r="AE24" s="290"/>
      <c r="AF24" s="290"/>
      <c r="AG24" s="290"/>
      <c r="AH24" s="290"/>
      <c r="AI24" s="290"/>
      <c r="AJ24" s="290"/>
      <c r="AK24" s="290"/>
      <c r="AL24" s="286" t="s">
        <v>207</v>
      </c>
      <c r="AM24" s="240"/>
      <c r="AN24" s="240"/>
      <c r="AO24" s="299"/>
      <c r="AP24" s="302" t="s">
        <v>390</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391</v>
      </c>
      <c r="CE24" s="268"/>
      <c r="CF24" s="268"/>
      <c r="CG24" s="268"/>
      <c r="CH24" s="268"/>
      <c r="CI24" s="268"/>
      <c r="CJ24" s="268"/>
      <c r="CK24" s="268"/>
      <c r="CL24" s="268"/>
      <c r="CM24" s="268"/>
      <c r="CN24" s="268"/>
      <c r="CO24" s="268"/>
      <c r="CP24" s="268"/>
      <c r="CQ24" s="271"/>
      <c r="CR24" s="276">
        <v>1482962</v>
      </c>
      <c r="CS24" s="279"/>
      <c r="CT24" s="279"/>
      <c r="CU24" s="279"/>
      <c r="CV24" s="279"/>
      <c r="CW24" s="279"/>
      <c r="CX24" s="279"/>
      <c r="CY24" s="281"/>
      <c r="CZ24" s="294">
        <v>40.6</v>
      </c>
      <c r="DA24" s="296"/>
      <c r="DB24" s="296"/>
      <c r="DC24" s="342"/>
      <c r="DD24" s="346">
        <v>1325514</v>
      </c>
      <c r="DE24" s="279"/>
      <c r="DF24" s="279"/>
      <c r="DG24" s="279"/>
      <c r="DH24" s="279"/>
      <c r="DI24" s="279"/>
      <c r="DJ24" s="279"/>
      <c r="DK24" s="281"/>
      <c r="DL24" s="346">
        <v>1227625</v>
      </c>
      <c r="DM24" s="279"/>
      <c r="DN24" s="279"/>
      <c r="DO24" s="279"/>
      <c r="DP24" s="279"/>
      <c r="DQ24" s="279"/>
      <c r="DR24" s="279"/>
      <c r="DS24" s="279"/>
      <c r="DT24" s="279"/>
      <c r="DU24" s="279"/>
      <c r="DV24" s="281"/>
      <c r="DW24" s="294">
        <v>55</v>
      </c>
      <c r="DX24" s="296"/>
      <c r="DY24" s="296"/>
      <c r="DZ24" s="296"/>
      <c r="EA24" s="296"/>
      <c r="EB24" s="296"/>
      <c r="EC24" s="298"/>
    </row>
    <row r="25" spans="2:133" ht="11.25" customHeight="1">
      <c r="B25" s="263" t="s">
        <v>394</v>
      </c>
      <c r="C25" s="36"/>
      <c r="D25" s="36"/>
      <c r="E25" s="36"/>
      <c r="F25" s="36"/>
      <c r="G25" s="36"/>
      <c r="H25" s="36"/>
      <c r="I25" s="36"/>
      <c r="J25" s="36"/>
      <c r="K25" s="36"/>
      <c r="L25" s="36"/>
      <c r="M25" s="36"/>
      <c r="N25" s="36"/>
      <c r="O25" s="36"/>
      <c r="P25" s="36"/>
      <c r="Q25" s="272"/>
      <c r="R25" s="277">
        <v>38829</v>
      </c>
      <c r="S25" s="219"/>
      <c r="T25" s="219"/>
      <c r="U25" s="219"/>
      <c r="V25" s="219"/>
      <c r="W25" s="219"/>
      <c r="X25" s="219"/>
      <c r="Y25" s="282"/>
      <c r="Z25" s="285">
        <v>1</v>
      </c>
      <c r="AA25" s="285"/>
      <c r="AB25" s="285"/>
      <c r="AC25" s="285"/>
      <c r="AD25" s="290" t="s">
        <v>207</v>
      </c>
      <c r="AE25" s="290"/>
      <c r="AF25" s="290"/>
      <c r="AG25" s="290"/>
      <c r="AH25" s="290"/>
      <c r="AI25" s="290"/>
      <c r="AJ25" s="290"/>
      <c r="AK25" s="290"/>
      <c r="AL25" s="286" t="s">
        <v>207</v>
      </c>
      <c r="AM25" s="240"/>
      <c r="AN25" s="240"/>
      <c r="AO25" s="299"/>
      <c r="AP25" s="302" t="s">
        <v>283</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625368</v>
      </c>
      <c r="CS25" s="318"/>
      <c r="CT25" s="318"/>
      <c r="CU25" s="318"/>
      <c r="CV25" s="318"/>
      <c r="CW25" s="318"/>
      <c r="CX25" s="318"/>
      <c r="CY25" s="337"/>
      <c r="CZ25" s="286">
        <v>17.100000000000001</v>
      </c>
      <c r="DA25" s="340"/>
      <c r="DB25" s="340"/>
      <c r="DC25" s="343"/>
      <c r="DD25" s="291">
        <v>595181</v>
      </c>
      <c r="DE25" s="318"/>
      <c r="DF25" s="318"/>
      <c r="DG25" s="318"/>
      <c r="DH25" s="318"/>
      <c r="DI25" s="318"/>
      <c r="DJ25" s="318"/>
      <c r="DK25" s="337"/>
      <c r="DL25" s="291">
        <v>563515</v>
      </c>
      <c r="DM25" s="318"/>
      <c r="DN25" s="318"/>
      <c r="DO25" s="318"/>
      <c r="DP25" s="318"/>
      <c r="DQ25" s="318"/>
      <c r="DR25" s="318"/>
      <c r="DS25" s="318"/>
      <c r="DT25" s="318"/>
      <c r="DU25" s="318"/>
      <c r="DV25" s="337"/>
      <c r="DW25" s="286">
        <v>25.3</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2295796</v>
      </c>
      <c r="S26" s="219"/>
      <c r="T26" s="219"/>
      <c r="U26" s="219"/>
      <c r="V26" s="219"/>
      <c r="W26" s="219"/>
      <c r="X26" s="219"/>
      <c r="Y26" s="282"/>
      <c r="Z26" s="285">
        <v>60.8</v>
      </c>
      <c r="AA26" s="285"/>
      <c r="AB26" s="285"/>
      <c r="AC26" s="285"/>
      <c r="AD26" s="290">
        <v>2148501</v>
      </c>
      <c r="AE26" s="290"/>
      <c r="AF26" s="290"/>
      <c r="AG26" s="290"/>
      <c r="AH26" s="290"/>
      <c r="AI26" s="290"/>
      <c r="AJ26" s="290"/>
      <c r="AK26" s="290"/>
      <c r="AL26" s="286">
        <v>99.8</v>
      </c>
      <c r="AM26" s="240"/>
      <c r="AN26" s="240"/>
      <c r="AO26" s="299"/>
      <c r="AP26" s="302" t="s">
        <v>396</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108</v>
      </c>
      <c r="CE26" s="36"/>
      <c r="CF26" s="36"/>
      <c r="CG26" s="36"/>
      <c r="CH26" s="36"/>
      <c r="CI26" s="36"/>
      <c r="CJ26" s="36"/>
      <c r="CK26" s="36"/>
      <c r="CL26" s="36"/>
      <c r="CM26" s="36"/>
      <c r="CN26" s="36"/>
      <c r="CO26" s="36"/>
      <c r="CP26" s="36"/>
      <c r="CQ26" s="272"/>
      <c r="CR26" s="277">
        <v>395504</v>
      </c>
      <c r="CS26" s="219"/>
      <c r="CT26" s="219"/>
      <c r="CU26" s="219"/>
      <c r="CV26" s="219"/>
      <c r="CW26" s="219"/>
      <c r="CX26" s="219"/>
      <c r="CY26" s="282"/>
      <c r="CZ26" s="286">
        <v>10.8</v>
      </c>
      <c r="DA26" s="340"/>
      <c r="DB26" s="340"/>
      <c r="DC26" s="343"/>
      <c r="DD26" s="291">
        <v>367990</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v>528</v>
      </c>
      <c r="S27" s="219"/>
      <c r="T27" s="219"/>
      <c r="U27" s="219"/>
      <c r="V27" s="219"/>
      <c r="W27" s="219"/>
      <c r="X27" s="219"/>
      <c r="Y27" s="282"/>
      <c r="Z27" s="285">
        <v>0</v>
      </c>
      <c r="AA27" s="285"/>
      <c r="AB27" s="285"/>
      <c r="AC27" s="285"/>
      <c r="AD27" s="290">
        <v>528</v>
      </c>
      <c r="AE27" s="290"/>
      <c r="AF27" s="290"/>
      <c r="AG27" s="290"/>
      <c r="AH27" s="290"/>
      <c r="AI27" s="290"/>
      <c r="AJ27" s="290"/>
      <c r="AK27" s="290"/>
      <c r="AL27" s="286">
        <v>0</v>
      </c>
      <c r="AM27" s="240"/>
      <c r="AN27" s="240"/>
      <c r="AO27" s="299"/>
      <c r="AP27" s="263" t="s">
        <v>399</v>
      </c>
      <c r="AQ27" s="36"/>
      <c r="AR27" s="36"/>
      <c r="AS27" s="36"/>
      <c r="AT27" s="36"/>
      <c r="AU27" s="36"/>
      <c r="AV27" s="36"/>
      <c r="AW27" s="36"/>
      <c r="AX27" s="36"/>
      <c r="AY27" s="36"/>
      <c r="AZ27" s="36"/>
      <c r="BA27" s="36"/>
      <c r="BB27" s="36"/>
      <c r="BC27" s="36"/>
      <c r="BD27" s="36"/>
      <c r="BE27" s="36"/>
      <c r="BF27" s="272"/>
      <c r="BG27" s="277">
        <v>594344</v>
      </c>
      <c r="BH27" s="219"/>
      <c r="BI27" s="219"/>
      <c r="BJ27" s="219"/>
      <c r="BK27" s="219"/>
      <c r="BL27" s="219"/>
      <c r="BM27" s="219"/>
      <c r="BN27" s="282"/>
      <c r="BO27" s="285">
        <v>100</v>
      </c>
      <c r="BP27" s="285"/>
      <c r="BQ27" s="285"/>
      <c r="BR27" s="285"/>
      <c r="BS27" s="291" t="s">
        <v>207</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163198</v>
      </c>
      <c r="CS27" s="318"/>
      <c r="CT27" s="318"/>
      <c r="CU27" s="318"/>
      <c r="CV27" s="318"/>
      <c r="CW27" s="318"/>
      <c r="CX27" s="318"/>
      <c r="CY27" s="337"/>
      <c r="CZ27" s="286">
        <v>4.5</v>
      </c>
      <c r="DA27" s="340"/>
      <c r="DB27" s="340"/>
      <c r="DC27" s="343"/>
      <c r="DD27" s="291">
        <v>48662</v>
      </c>
      <c r="DE27" s="318"/>
      <c r="DF27" s="318"/>
      <c r="DG27" s="318"/>
      <c r="DH27" s="318"/>
      <c r="DI27" s="318"/>
      <c r="DJ27" s="318"/>
      <c r="DK27" s="337"/>
      <c r="DL27" s="291">
        <v>40439</v>
      </c>
      <c r="DM27" s="318"/>
      <c r="DN27" s="318"/>
      <c r="DO27" s="318"/>
      <c r="DP27" s="318"/>
      <c r="DQ27" s="318"/>
      <c r="DR27" s="318"/>
      <c r="DS27" s="318"/>
      <c r="DT27" s="318"/>
      <c r="DU27" s="318"/>
      <c r="DV27" s="337"/>
      <c r="DW27" s="286">
        <v>1.8</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5988</v>
      </c>
      <c r="S28" s="219"/>
      <c r="T28" s="219"/>
      <c r="U28" s="219"/>
      <c r="V28" s="219"/>
      <c r="W28" s="219"/>
      <c r="X28" s="219"/>
      <c r="Y28" s="282"/>
      <c r="Z28" s="285">
        <v>0.2</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392</v>
      </c>
      <c r="CE28" s="36"/>
      <c r="CF28" s="36"/>
      <c r="CG28" s="36"/>
      <c r="CH28" s="36"/>
      <c r="CI28" s="36"/>
      <c r="CJ28" s="36"/>
      <c r="CK28" s="36"/>
      <c r="CL28" s="36"/>
      <c r="CM28" s="36"/>
      <c r="CN28" s="36"/>
      <c r="CO28" s="36"/>
      <c r="CP28" s="36"/>
      <c r="CQ28" s="272"/>
      <c r="CR28" s="277">
        <v>694396</v>
      </c>
      <c r="CS28" s="219"/>
      <c r="CT28" s="219"/>
      <c r="CU28" s="219"/>
      <c r="CV28" s="219"/>
      <c r="CW28" s="219"/>
      <c r="CX28" s="219"/>
      <c r="CY28" s="282"/>
      <c r="CZ28" s="286">
        <v>19</v>
      </c>
      <c r="DA28" s="340"/>
      <c r="DB28" s="340"/>
      <c r="DC28" s="343"/>
      <c r="DD28" s="291">
        <v>681671</v>
      </c>
      <c r="DE28" s="219"/>
      <c r="DF28" s="219"/>
      <c r="DG28" s="219"/>
      <c r="DH28" s="219"/>
      <c r="DI28" s="219"/>
      <c r="DJ28" s="219"/>
      <c r="DK28" s="282"/>
      <c r="DL28" s="291">
        <v>623671</v>
      </c>
      <c r="DM28" s="219"/>
      <c r="DN28" s="219"/>
      <c r="DO28" s="219"/>
      <c r="DP28" s="219"/>
      <c r="DQ28" s="219"/>
      <c r="DR28" s="219"/>
      <c r="DS28" s="219"/>
      <c r="DT28" s="219"/>
      <c r="DU28" s="219"/>
      <c r="DV28" s="282"/>
      <c r="DW28" s="286">
        <v>28</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52559</v>
      </c>
      <c r="S29" s="219"/>
      <c r="T29" s="219"/>
      <c r="U29" s="219"/>
      <c r="V29" s="219"/>
      <c r="W29" s="219"/>
      <c r="X29" s="219"/>
      <c r="Y29" s="282"/>
      <c r="Z29" s="285">
        <v>1.4</v>
      </c>
      <c r="AA29" s="285"/>
      <c r="AB29" s="285"/>
      <c r="AC29" s="285"/>
      <c r="AD29" s="290">
        <v>1657</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24</v>
      </c>
      <c r="CG29" s="36"/>
      <c r="CH29" s="36"/>
      <c r="CI29" s="36"/>
      <c r="CJ29" s="36"/>
      <c r="CK29" s="36"/>
      <c r="CL29" s="36"/>
      <c r="CM29" s="36"/>
      <c r="CN29" s="36"/>
      <c r="CO29" s="36"/>
      <c r="CP29" s="36"/>
      <c r="CQ29" s="272"/>
      <c r="CR29" s="277">
        <v>694361</v>
      </c>
      <c r="CS29" s="318"/>
      <c r="CT29" s="318"/>
      <c r="CU29" s="318"/>
      <c r="CV29" s="318"/>
      <c r="CW29" s="318"/>
      <c r="CX29" s="318"/>
      <c r="CY29" s="337"/>
      <c r="CZ29" s="286">
        <v>19</v>
      </c>
      <c r="DA29" s="340"/>
      <c r="DB29" s="340"/>
      <c r="DC29" s="343"/>
      <c r="DD29" s="291">
        <v>681636</v>
      </c>
      <c r="DE29" s="318"/>
      <c r="DF29" s="318"/>
      <c r="DG29" s="318"/>
      <c r="DH29" s="318"/>
      <c r="DI29" s="318"/>
      <c r="DJ29" s="318"/>
      <c r="DK29" s="337"/>
      <c r="DL29" s="291">
        <v>623636</v>
      </c>
      <c r="DM29" s="318"/>
      <c r="DN29" s="318"/>
      <c r="DO29" s="318"/>
      <c r="DP29" s="318"/>
      <c r="DQ29" s="318"/>
      <c r="DR29" s="318"/>
      <c r="DS29" s="318"/>
      <c r="DT29" s="318"/>
      <c r="DU29" s="318"/>
      <c r="DV29" s="337"/>
      <c r="DW29" s="286">
        <v>28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1711</v>
      </c>
      <c r="S30" s="219"/>
      <c r="T30" s="219"/>
      <c r="U30" s="219"/>
      <c r="V30" s="219"/>
      <c r="W30" s="219"/>
      <c r="X30" s="219"/>
      <c r="Y30" s="282"/>
      <c r="Z30" s="285">
        <v>0</v>
      </c>
      <c r="AA30" s="285"/>
      <c r="AB30" s="285"/>
      <c r="AC30" s="285"/>
      <c r="AD30" s="290">
        <v>4</v>
      </c>
      <c r="AE30" s="290"/>
      <c r="AF30" s="290"/>
      <c r="AG30" s="290"/>
      <c r="AH30" s="290"/>
      <c r="AI30" s="290"/>
      <c r="AJ30" s="290"/>
      <c r="AK30" s="290"/>
      <c r="AL30" s="286">
        <v>0</v>
      </c>
      <c r="AM30" s="240"/>
      <c r="AN30" s="240"/>
      <c r="AO30" s="299"/>
      <c r="AP30" s="183" t="s">
        <v>324</v>
      </c>
      <c r="AQ30" s="139"/>
      <c r="AR30" s="139"/>
      <c r="AS30" s="139"/>
      <c r="AT30" s="139"/>
      <c r="AU30" s="139"/>
      <c r="AV30" s="139"/>
      <c r="AW30" s="139"/>
      <c r="AX30" s="139"/>
      <c r="AY30" s="139"/>
      <c r="AZ30" s="139"/>
      <c r="BA30" s="139"/>
      <c r="BB30" s="139"/>
      <c r="BC30" s="139"/>
      <c r="BD30" s="139"/>
      <c r="BE30" s="139"/>
      <c r="BF30" s="144"/>
      <c r="BG30" s="183" t="s">
        <v>165</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669396</v>
      </c>
      <c r="CS30" s="219"/>
      <c r="CT30" s="219"/>
      <c r="CU30" s="219"/>
      <c r="CV30" s="219"/>
      <c r="CW30" s="219"/>
      <c r="CX30" s="219"/>
      <c r="CY30" s="282"/>
      <c r="CZ30" s="286">
        <v>18.3</v>
      </c>
      <c r="DA30" s="340"/>
      <c r="DB30" s="340"/>
      <c r="DC30" s="343"/>
      <c r="DD30" s="291">
        <v>656671</v>
      </c>
      <c r="DE30" s="219"/>
      <c r="DF30" s="219"/>
      <c r="DG30" s="219"/>
      <c r="DH30" s="219"/>
      <c r="DI30" s="219"/>
      <c r="DJ30" s="219"/>
      <c r="DK30" s="282"/>
      <c r="DL30" s="291">
        <v>598671</v>
      </c>
      <c r="DM30" s="219"/>
      <c r="DN30" s="219"/>
      <c r="DO30" s="219"/>
      <c r="DP30" s="219"/>
      <c r="DQ30" s="219"/>
      <c r="DR30" s="219"/>
      <c r="DS30" s="219"/>
      <c r="DT30" s="219"/>
      <c r="DU30" s="219"/>
      <c r="DV30" s="282"/>
      <c r="DW30" s="286">
        <v>26.8</v>
      </c>
      <c r="DX30" s="340"/>
      <c r="DY30" s="340"/>
      <c r="DZ30" s="340"/>
      <c r="EA30" s="340"/>
      <c r="EB30" s="340"/>
      <c r="EC30" s="365"/>
    </row>
    <row r="31" spans="2:133" ht="11.25" customHeight="1">
      <c r="B31" s="263" t="s">
        <v>351</v>
      </c>
      <c r="C31" s="36"/>
      <c r="D31" s="36"/>
      <c r="E31" s="36"/>
      <c r="F31" s="36"/>
      <c r="G31" s="36"/>
      <c r="H31" s="36"/>
      <c r="I31" s="36"/>
      <c r="J31" s="36"/>
      <c r="K31" s="36"/>
      <c r="L31" s="36"/>
      <c r="M31" s="36"/>
      <c r="N31" s="36"/>
      <c r="O31" s="36"/>
      <c r="P31" s="36"/>
      <c r="Q31" s="272"/>
      <c r="R31" s="277">
        <v>222170</v>
      </c>
      <c r="S31" s="219"/>
      <c r="T31" s="219"/>
      <c r="U31" s="219"/>
      <c r="V31" s="219"/>
      <c r="W31" s="219"/>
      <c r="X31" s="219"/>
      <c r="Y31" s="282"/>
      <c r="Z31" s="285">
        <v>5.9</v>
      </c>
      <c r="AA31" s="285"/>
      <c r="AB31" s="285"/>
      <c r="AC31" s="285"/>
      <c r="AD31" s="290" t="s">
        <v>207</v>
      </c>
      <c r="AE31" s="290"/>
      <c r="AF31" s="290"/>
      <c r="AG31" s="290"/>
      <c r="AH31" s="290"/>
      <c r="AI31" s="290"/>
      <c r="AJ31" s="290"/>
      <c r="AK31" s="290"/>
      <c r="AL31" s="286" t="s">
        <v>207</v>
      </c>
      <c r="AM31" s="240"/>
      <c r="AN31" s="240"/>
      <c r="AO31" s="299"/>
      <c r="AP31" s="163" t="s">
        <v>10</v>
      </c>
      <c r="AQ31" s="179"/>
      <c r="AR31" s="179"/>
      <c r="AS31" s="179"/>
      <c r="AT31" s="311" t="s">
        <v>403</v>
      </c>
      <c r="AU31" s="268"/>
      <c r="AV31" s="268"/>
      <c r="AW31" s="268"/>
      <c r="AX31" s="262" t="s">
        <v>284</v>
      </c>
      <c r="AY31" s="268"/>
      <c r="AZ31" s="268"/>
      <c r="BA31" s="268"/>
      <c r="BB31" s="268"/>
      <c r="BC31" s="268"/>
      <c r="BD31" s="268"/>
      <c r="BE31" s="268"/>
      <c r="BF31" s="271"/>
      <c r="BG31" s="323">
        <v>99.5</v>
      </c>
      <c r="BH31" s="327"/>
      <c r="BI31" s="327"/>
      <c r="BJ31" s="327"/>
      <c r="BK31" s="327"/>
      <c r="BL31" s="327"/>
      <c r="BM31" s="296">
        <v>97.5</v>
      </c>
      <c r="BN31" s="327"/>
      <c r="BO31" s="327"/>
      <c r="BP31" s="327"/>
      <c r="BQ31" s="330"/>
      <c r="BR31" s="323">
        <v>99.6</v>
      </c>
      <c r="BS31" s="327"/>
      <c r="BT31" s="327"/>
      <c r="BU31" s="327"/>
      <c r="BV31" s="327"/>
      <c r="BW31" s="327"/>
      <c r="BX31" s="296">
        <v>97.4</v>
      </c>
      <c r="BY31" s="327"/>
      <c r="BZ31" s="327"/>
      <c r="CA31" s="327"/>
      <c r="CB31" s="330"/>
      <c r="CD31" s="134"/>
      <c r="CE31" s="43"/>
      <c r="CF31" s="263" t="s">
        <v>323</v>
      </c>
      <c r="CG31" s="36"/>
      <c r="CH31" s="36"/>
      <c r="CI31" s="36"/>
      <c r="CJ31" s="36"/>
      <c r="CK31" s="36"/>
      <c r="CL31" s="36"/>
      <c r="CM31" s="36"/>
      <c r="CN31" s="36"/>
      <c r="CO31" s="36"/>
      <c r="CP31" s="36"/>
      <c r="CQ31" s="272"/>
      <c r="CR31" s="277">
        <v>24965</v>
      </c>
      <c r="CS31" s="318"/>
      <c r="CT31" s="318"/>
      <c r="CU31" s="318"/>
      <c r="CV31" s="318"/>
      <c r="CW31" s="318"/>
      <c r="CX31" s="318"/>
      <c r="CY31" s="337"/>
      <c r="CZ31" s="286">
        <v>0.7</v>
      </c>
      <c r="DA31" s="340"/>
      <c r="DB31" s="340"/>
      <c r="DC31" s="343"/>
      <c r="DD31" s="291">
        <v>24965</v>
      </c>
      <c r="DE31" s="318"/>
      <c r="DF31" s="318"/>
      <c r="DG31" s="318"/>
      <c r="DH31" s="318"/>
      <c r="DI31" s="318"/>
      <c r="DJ31" s="318"/>
      <c r="DK31" s="337"/>
      <c r="DL31" s="291">
        <v>24965</v>
      </c>
      <c r="DM31" s="318"/>
      <c r="DN31" s="318"/>
      <c r="DO31" s="318"/>
      <c r="DP31" s="318"/>
      <c r="DQ31" s="318"/>
      <c r="DR31" s="318"/>
      <c r="DS31" s="318"/>
      <c r="DT31" s="318"/>
      <c r="DU31" s="318"/>
      <c r="DV31" s="337"/>
      <c r="DW31" s="286">
        <v>1.1000000000000001</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261</v>
      </c>
      <c r="AV32" s="36"/>
      <c r="AW32" s="36"/>
      <c r="AX32" s="263" t="s">
        <v>383</v>
      </c>
      <c r="AY32" s="36"/>
      <c r="AZ32" s="36"/>
      <c r="BA32" s="36"/>
      <c r="BB32" s="36"/>
      <c r="BC32" s="36"/>
      <c r="BD32" s="36"/>
      <c r="BE32" s="36"/>
      <c r="BF32" s="272"/>
      <c r="BG32" s="324">
        <v>99.6</v>
      </c>
      <c r="BH32" s="318"/>
      <c r="BI32" s="318"/>
      <c r="BJ32" s="318"/>
      <c r="BK32" s="318"/>
      <c r="BL32" s="318"/>
      <c r="BM32" s="240">
        <v>98.6</v>
      </c>
      <c r="BN32" s="328"/>
      <c r="BO32" s="328"/>
      <c r="BP32" s="328"/>
      <c r="BQ32" s="321"/>
      <c r="BR32" s="324">
        <v>99.6</v>
      </c>
      <c r="BS32" s="318"/>
      <c r="BT32" s="318"/>
      <c r="BU32" s="318"/>
      <c r="BV32" s="318"/>
      <c r="BW32" s="318"/>
      <c r="BX32" s="240">
        <v>98.7</v>
      </c>
      <c r="BY32" s="328"/>
      <c r="BZ32" s="328"/>
      <c r="CA32" s="328"/>
      <c r="CB32" s="321"/>
      <c r="CD32" s="135"/>
      <c r="CE32" s="142"/>
      <c r="CF32" s="263" t="s">
        <v>215</v>
      </c>
      <c r="CG32" s="36"/>
      <c r="CH32" s="36"/>
      <c r="CI32" s="36"/>
      <c r="CJ32" s="36"/>
      <c r="CK32" s="36"/>
      <c r="CL32" s="36"/>
      <c r="CM32" s="36"/>
      <c r="CN32" s="36"/>
      <c r="CO32" s="36"/>
      <c r="CP32" s="36"/>
      <c r="CQ32" s="272"/>
      <c r="CR32" s="277">
        <v>35</v>
      </c>
      <c r="CS32" s="219"/>
      <c r="CT32" s="219"/>
      <c r="CU32" s="219"/>
      <c r="CV32" s="219"/>
      <c r="CW32" s="219"/>
      <c r="CX32" s="219"/>
      <c r="CY32" s="282"/>
      <c r="CZ32" s="286">
        <v>0</v>
      </c>
      <c r="DA32" s="340"/>
      <c r="DB32" s="340"/>
      <c r="DC32" s="343"/>
      <c r="DD32" s="291">
        <v>35</v>
      </c>
      <c r="DE32" s="219"/>
      <c r="DF32" s="219"/>
      <c r="DG32" s="219"/>
      <c r="DH32" s="219"/>
      <c r="DI32" s="219"/>
      <c r="DJ32" s="219"/>
      <c r="DK32" s="282"/>
      <c r="DL32" s="291">
        <v>35</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218167</v>
      </c>
      <c r="S33" s="219"/>
      <c r="T33" s="219"/>
      <c r="U33" s="219"/>
      <c r="V33" s="219"/>
      <c r="W33" s="219"/>
      <c r="X33" s="219"/>
      <c r="Y33" s="282"/>
      <c r="Z33" s="285">
        <v>5.8</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99.5</v>
      </c>
      <c r="BH33" s="317"/>
      <c r="BI33" s="317"/>
      <c r="BJ33" s="317"/>
      <c r="BK33" s="317"/>
      <c r="BL33" s="317"/>
      <c r="BM33" s="297">
        <v>97.1</v>
      </c>
      <c r="BN33" s="317"/>
      <c r="BO33" s="317"/>
      <c r="BP33" s="317"/>
      <c r="BQ33" s="322"/>
      <c r="BR33" s="325">
        <v>99.6</v>
      </c>
      <c r="BS33" s="317"/>
      <c r="BT33" s="317"/>
      <c r="BU33" s="317"/>
      <c r="BV33" s="317"/>
      <c r="BW33" s="317"/>
      <c r="BX33" s="297">
        <v>96.8</v>
      </c>
      <c r="BY33" s="317"/>
      <c r="BZ33" s="317"/>
      <c r="CA33" s="317"/>
      <c r="CB33" s="322"/>
      <c r="CD33" s="263" t="s">
        <v>404</v>
      </c>
      <c r="CE33" s="36"/>
      <c r="CF33" s="36"/>
      <c r="CG33" s="36"/>
      <c r="CH33" s="36"/>
      <c r="CI33" s="36"/>
      <c r="CJ33" s="36"/>
      <c r="CK33" s="36"/>
      <c r="CL33" s="36"/>
      <c r="CM33" s="36"/>
      <c r="CN33" s="36"/>
      <c r="CO33" s="36"/>
      <c r="CP33" s="36"/>
      <c r="CQ33" s="272"/>
      <c r="CR33" s="277">
        <v>1722754</v>
      </c>
      <c r="CS33" s="318"/>
      <c r="CT33" s="318"/>
      <c r="CU33" s="318"/>
      <c r="CV33" s="318"/>
      <c r="CW33" s="318"/>
      <c r="CX33" s="318"/>
      <c r="CY33" s="337"/>
      <c r="CZ33" s="286">
        <v>47.2</v>
      </c>
      <c r="DA33" s="340"/>
      <c r="DB33" s="340"/>
      <c r="DC33" s="343"/>
      <c r="DD33" s="291">
        <v>1294328</v>
      </c>
      <c r="DE33" s="318"/>
      <c r="DF33" s="318"/>
      <c r="DG33" s="318"/>
      <c r="DH33" s="318"/>
      <c r="DI33" s="318"/>
      <c r="DJ33" s="318"/>
      <c r="DK33" s="337"/>
      <c r="DL33" s="291">
        <v>919991</v>
      </c>
      <c r="DM33" s="318"/>
      <c r="DN33" s="318"/>
      <c r="DO33" s="318"/>
      <c r="DP33" s="318"/>
      <c r="DQ33" s="318"/>
      <c r="DR33" s="318"/>
      <c r="DS33" s="318"/>
      <c r="DT33" s="318"/>
      <c r="DU33" s="318"/>
      <c r="DV33" s="337"/>
      <c r="DW33" s="286">
        <v>41.3</v>
      </c>
      <c r="DX33" s="340"/>
      <c r="DY33" s="340"/>
      <c r="DZ33" s="340"/>
      <c r="EA33" s="340"/>
      <c r="EB33" s="340"/>
      <c r="EC33" s="365"/>
    </row>
    <row r="34" spans="2:133" ht="11.25" customHeight="1">
      <c r="B34" s="263" t="s">
        <v>246</v>
      </c>
      <c r="C34" s="36"/>
      <c r="D34" s="36"/>
      <c r="E34" s="36"/>
      <c r="F34" s="36"/>
      <c r="G34" s="36"/>
      <c r="H34" s="36"/>
      <c r="I34" s="36"/>
      <c r="J34" s="36"/>
      <c r="K34" s="36"/>
      <c r="L34" s="36"/>
      <c r="M34" s="36"/>
      <c r="N34" s="36"/>
      <c r="O34" s="36"/>
      <c r="P34" s="36"/>
      <c r="Q34" s="272"/>
      <c r="R34" s="277">
        <v>19805</v>
      </c>
      <c r="S34" s="219"/>
      <c r="T34" s="219"/>
      <c r="U34" s="219"/>
      <c r="V34" s="219"/>
      <c r="W34" s="219"/>
      <c r="X34" s="219"/>
      <c r="Y34" s="282"/>
      <c r="Z34" s="285">
        <v>0.5</v>
      </c>
      <c r="AA34" s="285"/>
      <c r="AB34" s="285"/>
      <c r="AC34" s="285"/>
      <c r="AD34" s="290">
        <v>304</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625327</v>
      </c>
      <c r="CS34" s="219"/>
      <c r="CT34" s="219"/>
      <c r="CU34" s="219"/>
      <c r="CV34" s="219"/>
      <c r="CW34" s="219"/>
      <c r="CX34" s="219"/>
      <c r="CY34" s="282"/>
      <c r="CZ34" s="286">
        <v>17.100000000000001</v>
      </c>
      <c r="DA34" s="340"/>
      <c r="DB34" s="340"/>
      <c r="DC34" s="343"/>
      <c r="DD34" s="291">
        <v>480219</v>
      </c>
      <c r="DE34" s="219"/>
      <c r="DF34" s="219"/>
      <c r="DG34" s="219"/>
      <c r="DH34" s="219"/>
      <c r="DI34" s="219"/>
      <c r="DJ34" s="219"/>
      <c r="DK34" s="282"/>
      <c r="DL34" s="291">
        <v>344954</v>
      </c>
      <c r="DM34" s="219"/>
      <c r="DN34" s="219"/>
      <c r="DO34" s="219"/>
      <c r="DP34" s="219"/>
      <c r="DQ34" s="219"/>
      <c r="DR34" s="219"/>
      <c r="DS34" s="219"/>
      <c r="DT34" s="219"/>
      <c r="DU34" s="219"/>
      <c r="DV34" s="282"/>
      <c r="DW34" s="286">
        <v>15.5</v>
      </c>
      <c r="DX34" s="340"/>
      <c r="DY34" s="340"/>
      <c r="DZ34" s="340"/>
      <c r="EA34" s="340"/>
      <c r="EB34" s="340"/>
      <c r="EC34" s="365"/>
    </row>
    <row r="35" spans="2:133" ht="11.25" customHeight="1">
      <c r="B35" s="263" t="s">
        <v>145</v>
      </c>
      <c r="C35" s="36"/>
      <c r="D35" s="36"/>
      <c r="E35" s="36"/>
      <c r="F35" s="36"/>
      <c r="G35" s="36"/>
      <c r="H35" s="36"/>
      <c r="I35" s="36"/>
      <c r="J35" s="36"/>
      <c r="K35" s="36"/>
      <c r="L35" s="36"/>
      <c r="M35" s="36"/>
      <c r="N35" s="36"/>
      <c r="O35" s="36"/>
      <c r="P35" s="36"/>
      <c r="Q35" s="272"/>
      <c r="R35" s="277">
        <v>94306</v>
      </c>
      <c r="S35" s="219"/>
      <c r="T35" s="219"/>
      <c r="U35" s="219"/>
      <c r="V35" s="219"/>
      <c r="W35" s="219"/>
      <c r="X35" s="219"/>
      <c r="Y35" s="282"/>
      <c r="Z35" s="285">
        <v>2.5</v>
      </c>
      <c r="AA35" s="285"/>
      <c r="AB35" s="285"/>
      <c r="AC35" s="285"/>
      <c r="AD35" s="290" t="s">
        <v>207</v>
      </c>
      <c r="AE35" s="290"/>
      <c r="AF35" s="290"/>
      <c r="AG35" s="290"/>
      <c r="AH35" s="290"/>
      <c r="AI35" s="290"/>
      <c r="AJ35" s="290"/>
      <c r="AK35" s="290"/>
      <c r="AL35" s="286" t="s">
        <v>207</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411</v>
      </c>
      <c r="CE35" s="36"/>
      <c r="CF35" s="36"/>
      <c r="CG35" s="36"/>
      <c r="CH35" s="36"/>
      <c r="CI35" s="36"/>
      <c r="CJ35" s="36"/>
      <c r="CK35" s="36"/>
      <c r="CL35" s="36"/>
      <c r="CM35" s="36"/>
      <c r="CN35" s="36"/>
      <c r="CO35" s="36"/>
      <c r="CP35" s="36"/>
      <c r="CQ35" s="272"/>
      <c r="CR35" s="277">
        <v>80991</v>
      </c>
      <c r="CS35" s="318"/>
      <c r="CT35" s="318"/>
      <c r="CU35" s="318"/>
      <c r="CV35" s="318"/>
      <c r="CW35" s="318"/>
      <c r="CX35" s="318"/>
      <c r="CY35" s="337"/>
      <c r="CZ35" s="286">
        <v>2.2000000000000002</v>
      </c>
      <c r="DA35" s="340"/>
      <c r="DB35" s="340"/>
      <c r="DC35" s="343"/>
      <c r="DD35" s="291">
        <v>61759</v>
      </c>
      <c r="DE35" s="318"/>
      <c r="DF35" s="318"/>
      <c r="DG35" s="318"/>
      <c r="DH35" s="318"/>
      <c r="DI35" s="318"/>
      <c r="DJ35" s="318"/>
      <c r="DK35" s="337"/>
      <c r="DL35" s="291">
        <v>61759</v>
      </c>
      <c r="DM35" s="318"/>
      <c r="DN35" s="318"/>
      <c r="DO35" s="318"/>
      <c r="DP35" s="318"/>
      <c r="DQ35" s="318"/>
      <c r="DR35" s="318"/>
      <c r="DS35" s="318"/>
      <c r="DT35" s="318"/>
      <c r="DU35" s="318"/>
      <c r="DV35" s="337"/>
      <c r="DW35" s="286">
        <v>2.8</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373052</v>
      </c>
      <c r="S36" s="219"/>
      <c r="T36" s="219"/>
      <c r="U36" s="219"/>
      <c r="V36" s="219"/>
      <c r="W36" s="219"/>
      <c r="X36" s="219"/>
      <c r="Y36" s="282"/>
      <c r="Z36" s="285">
        <v>9.9</v>
      </c>
      <c r="AA36" s="285"/>
      <c r="AB36" s="285"/>
      <c r="AC36" s="285"/>
      <c r="AD36" s="290" t="s">
        <v>207</v>
      </c>
      <c r="AE36" s="290"/>
      <c r="AF36" s="290"/>
      <c r="AG36" s="290"/>
      <c r="AH36" s="290"/>
      <c r="AI36" s="290"/>
      <c r="AJ36" s="290"/>
      <c r="AK36" s="290"/>
      <c r="AL36" s="286" t="s">
        <v>207</v>
      </c>
      <c r="AM36" s="240"/>
      <c r="AN36" s="240"/>
      <c r="AO36" s="299"/>
      <c r="AP36" s="96"/>
      <c r="AQ36" s="306" t="s">
        <v>399</v>
      </c>
      <c r="AR36" s="309"/>
      <c r="AS36" s="309"/>
      <c r="AT36" s="309"/>
      <c r="AU36" s="309"/>
      <c r="AV36" s="309"/>
      <c r="AW36" s="309"/>
      <c r="AX36" s="309"/>
      <c r="AY36" s="314"/>
      <c r="AZ36" s="276">
        <v>298033</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v>8518</v>
      </c>
      <c r="BW36" s="279"/>
      <c r="BX36" s="279"/>
      <c r="BY36" s="279"/>
      <c r="BZ36" s="279"/>
      <c r="CA36" s="279"/>
      <c r="CB36" s="320"/>
      <c r="CD36" s="263" t="s">
        <v>32</v>
      </c>
      <c r="CE36" s="36"/>
      <c r="CF36" s="36"/>
      <c r="CG36" s="36"/>
      <c r="CH36" s="36"/>
      <c r="CI36" s="36"/>
      <c r="CJ36" s="36"/>
      <c r="CK36" s="36"/>
      <c r="CL36" s="36"/>
      <c r="CM36" s="36"/>
      <c r="CN36" s="36"/>
      <c r="CO36" s="36"/>
      <c r="CP36" s="36"/>
      <c r="CQ36" s="272"/>
      <c r="CR36" s="277">
        <v>429049</v>
      </c>
      <c r="CS36" s="219"/>
      <c r="CT36" s="219"/>
      <c r="CU36" s="219"/>
      <c r="CV36" s="219"/>
      <c r="CW36" s="219"/>
      <c r="CX36" s="219"/>
      <c r="CY36" s="282"/>
      <c r="CZ36" s="286">
        <v>11.8</v>
      </c>
      <c r="DA36" s="340"/>
      <c r="DB36" s="340"/>
      <c r="DC36" s="343"/>
      <c r="DD36" s="291">
        <v>319152</v>
      </c>
      <c r="DE36" s="219"/>
      <c r="DF36" s="219"/>
      <c r="DG36" s="219"/>
      <c r="DH36" s="219"/>
      <c r="DI36" s="219"/>
      <c r="DJ36" s="219"/>
      <c r="DK36" s="282"/>
      <c r="DL36" s="291">
        <v>256410</v>
      </c>
      <c r="DM36" s="219"/>
      <c r="DN36" s="219"/>
      <c r="DO36" s="219"/>
      <c r="DP36" s="219"/>
      <c r="DQ36" s="219"/>
      <c r="DR36" s="219"/>
      <c r="DS36" s="219"/>
      <c r="DT36" s="219"/>
      <c r="DU36" s="219"/>
      <c r="DV36" s="282"/>
      <c r="DW36" s="286">
        <v>11.5</v>
      </c>
      <c r="DX36" s="340"/>
      <c r="DY36" s="340"/>
      <c r="DZ36" s="340"/>
      <c r="EA36" s="340"/>
      <c r="EB36" s="340"/>
      <c r="EC36" s="365"/>
    </row>
    <row r="37" spans="2:133" ht="11.25" customHeight="1">
      <c r="B37" s="263" t="s">
        <v>384</v>
      </c>
      <c r="C37" s="36"/>
      <c r="D37" s="36"/>
      <c r="E37" s="36"/>
      <c r="F37" s="36"/>
      <c r="G37" s="36"/>
      <c r="H37" s="36"/>
      <c r="I37" s="36"/>
      <c r="J37" s="36"/>
      <c r="K37" s="36"/>
      <c r="L37" s="36"/>
      <c r="M37" s="36"/>
      <c r="N37" s="36"/>
      <c r="O37" s="36"/>
      <c r="P37" s="36"/>
      <c r="Q37" s="272"/>
      <c r="R37" s="277">
        <v>121297</v>
      </c>
      <c r="S37" s="219"/>
      <c r="T37" s="219"/>
      <c r="U37" s="219"/>
      <c r="V37" s="219"/>
      <c r="W37" s="219"/>
      <c r="X37" s="219"/>
      <c r="Y37" s="282"/>
      <c r="Z37" s="285">
        <v>3.2</v>
      </c>
      <c r="AA37" s="285"/>
      <c r="AB37" s="285"/>
      <c r="AC37" s="285"/>
      <c r="AD37" s="290" t="s">
        <v>207</v>
      </c>
      <c r="AE37" s="290"/>
      <c r="AF37" s="290"/>
      <c r="AG37" s="290"/>
      <c r="AH37" s="290"/>
      <c r="AI37" s="290"/>
      <c r="AJ37" s="290"/>
      <c r="AK37" s="290"/>
      <c r="AL37" s="286" t="s">
        <v>207</v>
      </c>
      <c r="AM37" s="240"/>
      <c r="AN37" s="240"/>
      <c r="AO37" s="299"/>
      <c r="AQ37" s="307" t="s">
        <v>416</v>
      </c>
      <c r="AR37" s="201"/>
      <c r="AS37" s="201"/>
      <c r="AT37" s="201"/>
      <c r="AU37" s="201"/>
      <c r="AV37" s="201"/>
      <c r="AW37" s="201"/>
      <c r="AX37" s="201"/>
      <c r="AY37" s="315"/>
      <c r="AZ37" s="277">
        <v>127725</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4154</v>
      </c>
      <c r="BW37" s="219"/>
      <c r="BX37" s="219"/>
      <c r="BY37" s="219"/>
      <c r="BZ37" s="219"/>
      <c r="CA37" s="219"/>
      <c r="CB37" s="332"/>
      <c r="CD37" s="263" t="s">
        <v>162</v>
      </c>
      <c r="CE37" s="36"/>
      <c r="CF37" s="36"/>
      <c r="CG37" s="36"/>
      <c r="CH37" s="36"/>
      <c r="CI37" s="36"/>
      <c r="CJ37" s="36"/>
      <c r="CK37" s="36"/>
      <c r="CL37" s="36"/>
      <c r="CM37" s="36"/>
      <c r="CN37" s="36"/>
      <c r="CO37" s="36"/>
      <c r="CP37" s="36"/>
      <c r="CQ37" s="272"/>
      <c r="CR37" s="277">
        <v>139305</v>
      </c>
      <c r="CS37" s="318"/>
      <c r="CT37" s="318"/>
      <c r="CU37" s="318"/>
      <c r="CV37" s="318"/>
      <c r="CW37" s="318"/>
      <c r="CX37" s="318"/>
      <c r="CY37" s="337"/>
      <c r="CZ37" s="286">
        <v>3.8</v>
      </c>
      <c r="DA37" s="340"/>
      <c r="DB37" s="340"/>
      <c r="DC37" s="343"/>
      <c r="DD37" s="291">
        <v>133205</v>
      </c>
      <c r="DE37" s="318"/>
      <c r="DF37" s="318"/>
      <c r="DG37" s="318"/>
      <c r="DH37" s="318"/>
      <c r="DI37" s="318"/>
      <c r="DJ37" s="318"/>
      <c r="DK37" s="337"/>
      <c r="DL37" s="291">
        <v>133088</v>
      </c>
      <c r="DM37" s="318"/>
      <c r="DN37" s="318"/>
      <c r="DO37" s="318"/>
      <c r="DP37" s="318"/>
      <c r="DQ37" s="318"/>
      <c r="DR37" s="318"/>
      <c r="DS37" s="318"/>
      <c r="DT37" s="318"/>
      <c r="DU37" s="318"/>
      <c r="DV37" s="337"/>
      <c r="DW37" s="286">
        <v>6</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65073</v>
      </c>
      <c r="S38" s="219"/>
      <c r="T38" s="219"/>
      <c r="U38" s="219"/>
      <c r="V38" s="219"/>
      <c r="W38" s="219"/>
      <c r="X38" s="219"/>
      <c r="Y38" s="282"/>
      <c r="Z38" s="285">
        <v>1.7</v>
      </c>
      <c r="AA38" s="285"/>
      <c r="AB38" s="285"/>
      <c r="AC38" s="285"/>
      <c r="AD38" s="290">
        <v>2214</v>
      </c>
      <c r="AE38" s="290"/>
      <c r="AF38" s="290"/>
      <c r="AG38" s="290"/>
      <c r="AH38" s="290"/>
      <c r="AI38" s="290"/>
      <c r="AJ38" s="290"/>
      <c r="AK38" s="290"/>
      <c r="AL38" s="286">
        <v>0.1</v>
      </c>
      <c r="AM38" s="240"/>
      <c r="AN38" s="240"/>
      <c r="AO38" s="299"/>
      <c r="AQ38" s="307" t="s">
        <v>421</v>
      </c>
      <c r="AR38" s="201"/>
      <c r="AS38" s="201"/>
      <c r="AT38" s="201"/>
      <c r="AU38" s="201"/>
      <c r="AV38" s="201"/>
      <c r="AW38" s="201"/>
      <c r="AX38" s="201"/>
      <c r="AY38" s="315"/>
      <c r="AZ38" s="277">
        <v>8082</v>
      </c>
      <c r="BA38" s="219"/>
      <c r="BB38" s="219"/>
      <c r="BC38" s="219"/>
      <c r="BD38" s="318"/>
      <c r="BE38" s="318"/>
      <c r="BF38" s="321"/>
      <c r="BG38" s="263" t="s">
        <v>422</v>
      </c>
      <c r="BH38" s="36"/>
      <c r="BI38" s="36"/>
      <c r="BJ38" s="36"/>
      <c r="BK38" s="36"/>
      <c r="BL38" s="36"/>
      <c r="BM38" s="36"/>
      <c r="BN38" s="36"/>
      <c r="BO38" s="36"/>
      <c r="BP38" s="36"/>
      <c r="BQ38" s="36"/>
      <c r="BR38" s="36"/>
      <c r="BS38" s="36"/>
      <c r="BT38" s="36"/>
      <c r="BU38" s="272"/>
      <c r="BV38" s="277">
        <v>504</v>
      </c>
      <c r="BW38" s="219"/>
      <c r="BX38" s="219"/>
      <c r="BY38" s="219"/>
      <c r="BZ38" s="219"/>
      <c r="CA38" s="219"/>
      <c r="CB38" s="332"/>
      <c r="CD38" s="263" t="s">
        <v>423</v>
      </c>
      <c r="CE38" s="36"/>
      <c r="CF38" s="36"/>
      <c r="CG38" s="36"/>
      <c r="CH38" s="36"/>
      <c r="CI38" s="36"/>
      <c r="CJ38" s="36"/>
      <c r="CK38" s="36"/>
      <c r="CL38" s="36"/>
      <c r="CM38" s="36"/>
      <c r="CN38" s="36"/>
      <c r="CO38" s="36"/>
      <c r="CP38" s="36"/>
      <c r="CQ38" s="272"/>
      <c r="CR38" s="277">
        <v>298033</v>
      </c>
      <c r="CS38" s="219"/>
      <c r="CT38" s="219"/>
      <c r="CU38" s="219"/>
      <c r="CV38" s="219"/>
      <c r="CW38" s="219"/>
      <c r="CX38" s="219"/>
      <c r="CY38" s="282"/>
      <c r="CZ38" s="286">
        <v>8.1999999999999993</v>
      </c>
      <c r="DA38" s="340"/>
      <c r="DB38" s="340"/>
      <c r="DC38" s="343"/>
      <c r="DD38" s="291">
        <v>276435</v>
      </c>
      <c r="DE38" s="219"/>
      <c r="DF38" s="219"/>
      <c r="DG38" s="219"/>
      <c r="DH38" s="219"/>
      <c r="DI38" s="219"/>
      <c r="DJ38" s="219"/>
      <c r="DK38" s="282"/>
      <c r="DL38" s="291">
        <v>256868</v>
      </c>
      <c r="DM38" s="219"/>
      <c r="DN38" s="219"/>
      <c r="DO38" s="219"/>
      <c r="DP38" s="219"/>
      <c r="DQ38" s="219"/>
      <c r="DR38" s="219"/>
      <c r="DS38" s="219"/>
      <c r="DT38" s="219"/>
      <c r="DU38" s="219"/>
      <c r="DV38" s="282"/>
      <c r="DW38" s="286">
        <v>11.5</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307137</v>
      </c>
      <c r="S39" s="219"/>
      <c r="T39" s="219"/>
      <c r="U39" s="219"/>
      <c r="V39" s="219"/>
      <c r="W39" s="219"/>
      <c r="X39" s="219"/>
      <c r="Y39" s="282"/>
      <c r="Z39" s="285">
        <v>8.1</v>
      </c>
      <c r="AA39" s="285"/>
      <c r="AB39" s="285"/>
      <c r="AC39" s="285"/>
      <c r="AD39" s="290" t="s">
        <v>207</v>
      </c>
      <c r="AE39" s="290"/>
      <c r="AF39" s="290"/>
      <c r="AG39" s="290"/>
      <c r="AH39" s="290"/>
      <c r="AI39" s="290"/>
      <c r="AJ39" s="290"/>
      <c r="AK39" s="290"/>
      <c r="AL39" s="286" t="s">
        <v>207</v>
      </c>
      <c r="AM39" s="240"/>
      <c r="AN39" s="240"/>
      <c r="AO39" s="299"/>
      <c r="AQ39" s="307" t="s">
        <v>316</v>
      </c>
      <c r="AR39" s="201"/>
      <c r="AS39" s="201"/>
      <c r="AT39" s="201"/>
      <c r="AU39" s="201"/>
      <c r="AV39" s="201"/>
      <c r="AW39" s="201"/>
      <c r="AX39" s="201"/>
      <c r="AY39" s="315"/>
      <c r="AZ39" s="277" t="s">
        <v>207</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840</v>
      </c>
      <c r="BW39" s="219"/>
      <c r="BX39" s="219"/>
      <c r="BY39" s="219"/>
      <c r="BZ39" s="219"/>
      <c r="CA39" s="219"/>
      <c r="CB39" s="332"/>
      <c r="CD39" s="263" t="s">
        <v>428</v>
      </c>
      <c r="CE39" s="36"/>
      <c r="CF39" s="36"/>
      <c r="CG39" s="36"/>
      <c r="CH39" s="36"/>
      <c r="CI39" s="36"/>
      <c r="CJ39" s="36"/>
      <c r="CK39" s="36"/>
      <c r="CL39" s="36"/>
      <c r="CM39" s="36"/>
      <c r="CN39" s="36"/>
      <c r="CO39" s="36"/>
      <c r="CP39" s="36"/>
      <c r="CQ39" s="272"/>
      <c r="CR39" s="277">
        <v>286754</v>
      </c>
      <c r="CS39" s="318"/>
      <c r="CT39" s="318"/>
      <c r="CU39" s="318"/>
      <c r="CV39" s="318"/>
      <c r="CW39" s="318"/>
      <c r="CX39" s="318"/>
      <c r="CY39" s="337"/>
      <c r="CZ39" s="286">
        <v>7.9</v>
      </c>
      <c r="DA39" s="340"/>
      <c r="DB39" s="340"/>
      <c r="DC39" s="343"/>
      <c r="DD39" s="291">
        <v>154163</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429</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430</v>
      </c>
      <c r="AR40" s="201"/>
      <c r="AS40" s="201"/>
      <c r="AT40" s="201"/>
      <c r="AU40" s="201"/>
      <c r="AV40" s="201"/>
      <c r="AW40" s="201"/>
      <c r="AX40" s="201"/>
      <c r="AY40" s="315"/>
      <c r="AZ40" s="277" t="s">
        <v>207</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66</v>
      </c>
      <c r="BW40" s="219"/>
      <c r="BX40" s="219"/>
      <c r="BY40" s="219"/>
      <c r="BZ40" s="219"/>
      <c r="CA40" s="219"/>
      <c r="CB40" s="332"/>
      <c r="CD40" s="263" t="s">
        <v>379</v>
      </c>
      <c r="CE40" s="36"/>
      <c r="CF40" s="36"/>
      <c r="CG40" s="36"/>
      <c r="CH40" s="36"/>
      <c r="CI40" s="36"/>
      <c r="CJ40" s="36"/>
      <c r="CK40" s="36"/>
      <c r="CL40" s="36"/>
      <c r="CM40" s="36"/>
      <c r="CN40" s="36"/>
      <c r="CO40" s="36"/>
      <c r="CP40" s="36"/>
      <c r="CQ40" s="272"/>
      <c r="CR40" s="277">
        <v>2600</v>
      </c>
      <c r="CS40" s="219"/>
      <c r="CT40" s="219"/>
      <c r="CU40" s="219"/>
      <c r="CV40" s="219"/>
      <c r="CW40" s="219"/>
      <c r="CX40" s="219"/>
      <c r="CY40" s="282"/>
      <c r="CZ40" s="286">
        <v>0.1</v>
      </c>
      <c r="DA40" s="340"/>
      <c r="DB40" s="340"/>
      <c r="DC40" s="343"/>
      <c r="DD40" s="291">
        <v>2600</v>
      </c>
      <c r="DE40" s="219"/>
      <c r="DF40" s="219"/>
      <c r="DG40" s="219"/>
      <c r="DH40" s="219"/>
      <c r="DI40" s="219"/>
      <c r="DJ40" s="219"/>
      <c r="DK40" s="282"/>
      <c r="DL40" s="291" t="s">
        <v>207</v>
      </c>
      <c r="DM40" s="219"/>
      <c r="DN40" s="219"/>
      <c r="DO40" s="219"/>
      <c r="DP40" s="219"/>
      <c r="DQ40" s="219"/>
      <c r="DR40" s="219"/>
      <c r="DS40" s="219"/>
      <c r="DT40" s="219"/>
      <c r="DU40" s="219"/>
      <c r="DV40" s="282"/>
      <c r="DW40" s="286" t="s">
        <v>207</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v>76937</v>
      </c>
      <c r="S41" s="219"/>
      <c r="T41" s="219"/>
      <c r="U41" s="219"/>
      <c r="V41" s="219"/>
      <c r="W41" s="219"/>
      <c r="X41" s="219"/>
      <c r="Y41" s="282"/>
      <c r="Z41" s="285">
        <v>2</v>
      </c>
      <c r="AA41" s="285"/>
      <c r="AB41" s="285"/>
      <c r="AC41" s="285"/>
      <c r="AD41" s="290" t="s">
        <v>207</v>
      </c>
      <c r="AE41" s="290"/>
      <c r="AF41" s="290"/>
      <c r="AG41" s="290"/>
      <c r="AH41" s="290"/>
      <c r="AI41" s="290"/>
      <c r="AJ41" s="290"/>
      <c r="AK41" s="290"/>
      <c r="AL41" s="286" t="s">
        <v>207</v>
      </c>
      <c r="AM41" s="240"/>
      <c r="AN41" s="240"/>
      <c r="AO41" s="299"/>
      <c r="AQ41" s="307" t="s">
        <v>435</v>
      </c>
      <c r="AR41" s="201"/>
      <c r="AS41" s="201"/>
      <c r="AT41" s="201"/>
      <c r="AU41" s="201"/>
      <c r="AV41" s="201"/>
      <c r="AW41" s="201"/>
      <c r="AX41" s="201"/>
      <c r="AY41" s="315"/>
      <c r="AZ41" s="277">
        <v>34531</v>
      </c>
      <c r="BA41" s="219"/>
      <c r="BB41" s="219"/>
      <c r="BC41" s="219"/>
      <c r="BD41" s="318"/>
      <c r="BE41" s="318"/>
      <c r="BF41" s="321"/>
      <c r="BG41" s="303"/>
      <c r="BH41" s="29"/>
      <c r="BI41" s="29"/>
      <c r="BJ41" s="29"/>
      <c r="BK41" s="29"/>
      <c r="BL41" s="29"/>
      <c r="BM41" s="36" t="s">
        <v>351</v>
      </c>
      <c r="BN41" s="36"/>
      <c r="BO41" s="36"/>
      <c r="BP41" s="36"/>
      <c r="BQ41" s="36"/>
      <c r="BR41" s="36"/>
      <c r="BS41" s="36"/>
      <c r="BT41" s="36"/>
      <c r="BU41" s="272"/>
      <c r="BV41" s="277" t="s">
        <v>207</v>
      </c>
      <c r="BW41" s="219"/>
      <c r="BX41" s="219"/>
      <c r="BY41" s="219"/>
      <c r="BZ41" s="219"/>
      <c r="CA41" s="219"/>
      <c r="CB41" s="332"/>
      <c r="CD41" s="263" t="s">
        <v>294</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3777589</v>
      </c>
      <c r="S42" s="280"/>
      <c r="T42" s="280"/>
      <c r="U42" s="280"/>
      <c r="V42" s="280"/>
      <c r="W42" s="280"/>
      <c r="X42" s="280"/>
      <c r="Y42" s="283"/>
      <c r="Z42" s="287">
        <v>100</v>
      </c>
      <c r="AA42" s="287"/>
      <c r="AB42" s="287"/>
      <c r="AC42" s="287"/>
      <c r="AD42" s="292">
        <v>2153208</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127695</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283</v>
      </c>
      <c r="BW42" s="280"/>
      <c r="BX42" s="280"/>
      <c r="BY42" s="280"/>
      <c r="BZ42" s="280"/>
      <c r="CA42" s="280"/>
      <c r="CB42" s="333"/>
      <c r="CD42" s="263" t="s">
        <v>288</v>
      </c>
      <c r="CE42" s="36"/>
      <c r="CF42" s="36"/>
      <c r="CG42" s="36"/>
      <c r="CH42" s="36"/>
      <c r="CI42" s="36"/>
      <c r="CJ42" s="36"/>
      <c r="CK42" s="36"/>
      <c r="CL42" s="36"/>
      <c r="CM42" s="36"/>
      <c r="CN42" s="36"/>
      <c r="CO42" s="36"/>
      <c r="CP42" s="36"/>
      <c r="CQ42" s="272"/>
      <c r="CR42" s="277">
        <v>444499</v>
      </c>
      <c r="CS42" s="219"/>
      <c r="CT42" s="219"/>
      <c r="CU42" s="219"/>
      <c r="CV42" s="219"/>
      <c r="CW42" s="219"/>
      <c r="CX42" s="219"/>
      <c r="CY42" s="282"/>
      <c r="CZ42" s="286">
        <v>12.2</v>
      </c>
      <c r="DA42" s="240"/>
      <c r="DB42" s="240"/>
      <c r="DC42" s="288"/>
      <c r="DD42" s="291">
        <v>73804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v>35201</v>
      </c>
      <c r="CS43" s="318"/>
      <c r="CT43" s="318"/>
      <c r="CU43" s="318"/>
      <c r="CV43" s="318"/>
      <c r="CW43" s="318"/>
      <c r="CX43" s="318"/>
      <c r="CY43" s="337"/>
      <c r="CZ43" s="286">
        <v>1</v>
      </c>
      <c r="DA43" s="340"/>
      <c r="DB43" s="340"/>
      <c r="DC43" s="343"/>
      <c r="DD43" s="291">
        <v>35201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146</v>
      </c>
      <c r="CG44" s="36"/>
      <c r="CH44" s="36"/>
      <c r="CI44" s="36"/>
      <c r="CJ44" s="36"/>
      <c r="CK44" s="36"/>
      <c r="CL44" s="36"/>
      <c r="CM44" s="36"/>
      <c r="CN44" s="36"/>
      <c r="CO44" s="36"/>
      <c r="CP44" s="36"/>
      <c r="CQ44" s="272"/>
      <c r="CR44" s="277">
        <v>443992</v>
      </c>
      <c r="CS44" s="219"/>
      <c r="CT44" s="219"/>
      <c r="CU44" s="219"/>
      <c r="CV44" s="219"/>
      <c r="CW44" s="219"/>
      <c r="CX44" s="219"/>
      <c r="CY44" s="282"/>
      <c r="CZ44" s="286">
        <v>12.2</v>
      </c>
      <c r="DA44" s="240"/>
      <c r="DB44" s="240"/>
      <c r="DC44" s="288"/>
      <c r="DD44" s="291">
        <v>73297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439</v>
      </c>
      <c r="CG45" s="36"/>
      <c r="CH45" s="36"/>
      <c r="CI45" s="36"/>
      <c r="CJ45" s="36"/>
      <c r="CK45" s="36"/>
      <c r="CL45" s="36"/>
      <c r="CM45" s="36"/>
      <c r="CN45" s="36"/>
      <c r="CO45" s="36"/>
      <c r="CP45" s="36"/>
      <c r="CQ45" s="272"/>
      <c r="CR45" s="277">
        <v>282686</v>
      </c>
      <c r="CS45" s="318"/>
      <c r="CT45" s="318"/>
      <c r="CU45" s="318"/>
      <c r="CV45" s="318"/>
      <c r="CW45" s="318"/>
      <c r="CX45" s="318"/>
      <c r="CY45" s="337"/>
      <c r="CZ45" s="286">
        <v>7.7</v>
      </c>
      <c r="DA45" s="340"/>
      <c r="DB45" s="340"/>
      <c r="DC45" s="343"/>
      <c r="DD45" s="291">
        <v>10560</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440</v>
      </c>
      <c r="CG46" s="36"/>
      <c r="CH46" s="36"/>
      <c r="CI46" s="36"/>
      <c r="CJ46" s="36"/>
      <c r="CK46" s="36"/>
      <c r="CL46" s="36"/>
      <c r="CM46" s="36"/>
      <c r="CN46" s="36"/>
      <c r="CO46" s="36"/>
      <c r="CP46" s="36"/>
      <c r="CQ46" s="272"/>
      <c r="CR46" s="277">
        <v>160350</v>
      </c>
      <c r="CS46" s="219"/>
      <c r="CT46" s="219"/>
      <c r="CU46" s="219"/>
      <c r="CV46" s="219"/>
      <c r="CW46" s="219"/>
      <c r="CX46" s="219"/>
      <c r="CY46" s="282"/>
      <c r="CZ46" s="286">
        <v>4.4000000000000004</v>
      </c>
      <c r="DA46" s="240"/>
      <c r="DB46" s="240"/>
      <c r="DC46" s="288"/>
      <c r="DD46" s="291">
        <v>62681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442</v>
      </c>
      <c r="CG47" s="36"/>
      <c r="CH47" s="36"/>
      <c r="CI47" s="36"/>
      <c r="CJ47" s="36"/>
      <c r="CK47" s="36"/>
      <c r="CL47" s="36"/>
      <c r="CM47" s="36"/>
      <c r="CN47" s="36"/>
      <c r="CO47" s="36"/>
      <c r="CP47" s="36"/>
      <c r="CQ47" s="272"/>
      <c r="CR47" s="277">
        <v>507</v>
      </c>
      <c r="CS47" s="318"/>
      <c r="CT47" s="318"/>
      <c r="CU47" s="318"/>
      <c r="CV47" s="318"/>
      <c r="CW47" s="318"/>
      <c r="CX47" s="318"/>
      <c r="CY47" s="337"/>
      <c r="CZ47" s="286">
        <v>0</v>
      </c>
      <c r="DA47" s="340"/>
      <c r="DB47" s="340"/>
      <c r="DC47" s="343"/>
      <c r="DD47" s="291">
        <v>507</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443</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3650215</v>
      </c>
      <c r="CS49" s="317"/>
      <c r="CT49" s="317"/>
      <c r="CU49" s="317"/>
      <c r="CV49" s="317"/>
      <c r="CW49" s="317"/>
      <c r="CX49" s="317"/>
      <c r="CY49" s="338"/>
      <c r="CZ49" s="295">
        <v>100</v>
      </c>
      <c r="DA49" s="341"/>
      <c r="DB49" s="341"/>
      <c r="DC49" s="344"/>
      <c r="DD49" s="347">
        <v>2693646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kqs0Hbf9JgD4+nLnvPuHigaYSF5ILhCXFMujFIXIArB1U0nUE8fBwJNtTEZAcMRbcwmFy3/iKQiZBFShyemsRQ==" saltValue="saGZHnlEwoamqJIX7QKQ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EA135"/>
  <sheetViews>
    <sheetView tabSelected="1" topLeftCell="A61" zoomScale="70" zoomScaleNormal="70" zoomScaleSheetLayoutView="70" workbookViewId="0">
      <selection activeCell="AP69" sqref="AP69:AT69"/>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311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445</v>
      </c>
      <c r="B5" s="406"/>
      <c r="C5" s="406"/>
      <c r="D5" s="406"/>
      <c r="E5" s="406"/>
      <c r="F5" s="406"/>
      <c r="G5" s="406"/>
      <c r="H5" s="406"/>
      <c r="I5" s="406"/>
      <c r="J5" s="406"/>
      <c r="K5" s="406"/>
      <c r="L5" s="406"/>
      <c r="M5" s="406"/>
      <c r="N5" s="406"/>
      <c r="O5" s="406"/>
      <c r="P5" s="442"/>
      <c r="Q5" s="448" t="s">
        <v>186</v>
      </c>
      <c r="R5" s="460"/>
      <c r="S5" s="460"/>
      <c r="T5" s="460"/>
      <c r="U5" s="471"/>
      <c r="V5" s="448" t="s">
        <v>446</v>
      </c>
      <c r="W5" s="460"/>
      <c r="X5" s="460"/>
      <c r="Y5" s="460"/>
      <c r="Z5" s="471"/>
      <c r="AA5" s="448" t="s">
        <v>447</v>
      </c>
      <c r="AB5" s="460"/>
      <c r="AC5" s="460"/>
      <c r="AD5" s="460"/>
      <c r="AE5" s="460"/>
      <c r="AF5" s="520" t="s">
        <v>181</v>
      </c>
      <c r="AG5" s="460"/>
      <c r="AH5" s="460"/>
      <c r="AI5" s="460"/>
      <c r="AJ5" s="538"/>
      <c r="AK5" s="460" t="s">
        <v>448</v>
      </c>
      <c r="AL5" s="460"/>
      <c r="AM5" s="460"/>
      <c r="AN5" s="460"/>
      <c r="AO5" s="471"/>
      <c r="AP5" s="448" t="s">
        <v>131</v>
      </c>
      <c r="AQ5" s="460"/>
      <c r="AR5" s="460"/>
      <c r="AS5" s="460"/>
      <c r="AT5" s="471"/>
      <c r="AU5" s="448" t="s">
        <v>449</v>
      </c>
      <c r="AV5" s="460"/>
      <c r="AW5" s="460"/>
      <c r="AX5" s="460"/>
      <c r="AY5" s="538"/>
      <c r="AZ5" s="432"/>
      <c r="BA5" s="432"/>
      <c r="BB5" s="432"/>
      <c r="BC5" s="432"/>
      <c r="BD5" s="432"/>
      <c r="BE5" s="631"/>
      <c r="BF5" s="631"/>
      <c r="BG5" s="631"/>
      <c r="BH5" s="631"/>
      <c r="BI5" s="631"/>
      <c r="BJ5" s="631"/>
      <c r="BK5" s="631"/>
      <c r="BL5" s="631"/>
      <c r="BM5" s="631"/>
      <c r="BN5" s="631"/>
      <c r="BO5" s="631"/>
      <c r="BP5" s="631"/>
      <c r="BQ5" s="377" t="s">
        <v>450</v>
      </c>
      <c r="BR5" s="406"/>
      <c r="BS5" s="406"/>
      <c r="BT5" s="406"/>
      <c r="BU5" s="406"/>
      <c r="BV5" s="406"/>
      <c r="BW5" s="406"/>
      <c r="BX5" s="406"/>
      <c r="BY5" s="406"/>
      <c r="BZ5" s="406"/>
      <c r="CA5" s="406"/>
      <c r="CB5" s="406"/>
      <c r="CC5" s="406"/>
      <c r="CD5" s="406"/>
      <c r="CE5" s="406"/>
      <c r="CF5" s="406"/>
      <c r="CG5" s="442"/>
      <c r="CH5" s="448" t="s">
        <v>376</v>
      </c>
      <c r="CI5" s="460"/>
      <c r="CJ5" s="460"/>
      <c r="CK5" s="460"/>
      <c r="CL5" s="471"/>
      <c r="CM5" s="448" t="s">
        <v>330</v>
      </c>
      <c r="CN5" s="460"/>
      <c r="CO5" s="460"/>
      <c r="CP5" s="460"/>
      <c r="CQ5" s="471"/>
      <c r="CR5" s="448" t="s">
        <v>255</v>
      </c>
      <c r="CS5" s="460"/>
      <c r="CT5" s="460"/>
      <c r="CU5" s="460"/>
      <c r="CV5" s="471"/>
      <c r="CW5" s="448" t="s">
        <v>56</v>
      </c>
      <c r="CX5" s="460"/>
      <c r="CY5" s="460"/>
      <c r="CZ5" s="460"/>
      <c r="DA5" s="471"/>
      <c r="DB5" s="448" t="s">
        <v>453</v>
      </c>
      <c r="DC5" s="460"/>
      <c r="DD5" s="460"/>
      <c r="DE5" s="460"/>
      <c r="DF5" s="471"/>
      <c r="DG5" s="725" t="s">
        <v>253</v>
      </c>
      <c r="DH5" s="728"/>
      <c r="DI5" s="728"/>
      <c r="DJ5" s="728"/>
      <c r="DK5" s="733"/>
      <c r="DL5" s="725" t="s">
        <v>455</v>
      </c>
      <c r="DM5" s="728"/>
      <c r="DN5" s="728"/>
      <c r="DO5" s="728"/>
      <c r="DP5" s="733"/>
      <c r="DQ5" s="448" t="s">
        <v>457</v>
      </c>
      <c r="DR5" s="460"/>
      <c r="DS5" s="460"/>
      <c r="DT5" s="460"/>
      <c r="DU5" s="471"/>
      <c r="DV5" s="448" t="s">
        <v>449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458</v>
      </c>
      <c r="C7" s="428"/>
      <c r="D7" s="428"/>
      <c r="E7" s="428"/>
      <c r="F7" s="428"/>
      <c r="G7" s="428"/>
      <c r="H7" s="428"/>
      <c r="I7" s="428"/>
      <c r="J7" s="428"/>
      <c r="K7" s="428"/>
      <c r="L7" s="428"/>
      <c r="M7" s="428"/>
      <c r="N7" s="428"/>
      <c r="O7" s="428"/>
      <c r="P7" s="444"/>
      <c r="Q7" s="450">
        <v>3768</v>
      </c>
      <c r="R7" s="462"/>
      <c r="S7" s="462"/>
      <c r="T7" s="462"/>
      <c r="U7" s="462"/>
      <c r="V7" s="462">
        <v>3641</v>
      </c>
      <c r="W7" s="462"/>
      <c r="X7" s="462"/>
      <c r="Y7" s="462"/>
      <c r="Z7" s="462"/>
      <c r="AA7" s="462">
        <v>128</v>
      </c>
      <c r="AB7" s="462"/>
      <c r="AC7" s="462"/>
      <c r="AD7" s="462"/>
      <c r="AE7" s="508"/>
      <c r="AF7" s="522">
        <v>117</v>
      </c>
      <c r="AG7" s="535"/>
      <c r="AH7" s="535"/>
      <c r="AI7" s="535"/>
      <c r="AJ7" s="540"/>
      <c r="AK7" s="548"/>
      <c r="AL7" s="462"/>
      <c r="AM7" s="462"/>
      <c r="AN7" s="462"/>
      <c r="AO7" s="462"/>
      <c r="AP7" s="462">
        <v>6189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484</v>
      </c>
      <c r="BT7" s="428"/>
      <c r="BU7" s="428"/>
      <c r="BV7" s="428"/>
      <c r="BW7" s="428"/>
      <c r="BX7" s="428"/>
      <c r="BY7" s="428"/>
      <c r="BZ7" s="428"/>
      <c r="CA7" s="428"/>
      <c r="CB7" s="428"/>
      <c r="CC7" s="428"/>
      <c r="CD7" s="428"/>
      <c r="CE7" s="428"/>
      <c r="CF7" s="428"/>
      <c r="CG7" s="444"/>
      <c r="CH7" s="688">
        <v>2</v>
      </c>
      <c r="CI7" s="691"/>
      <c r="CJ7" s="691"/>
      <c r="CK7" s="691"/>
      <c r="CL7" s="706"/>
      <c r="CM7" s="688">
        <v>-423</v>
      </c>
      <c r="CN7" s="691"/>
      <c r="CO7" s="691"/>
      <c r="CP7" s="691"/>
      <c r="CQ7" s="706"/>
      <c r="CR7" s="688">
        <v>11</v>
      </c>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40</v>
      </c>
      <c r="C8" s="429"/>
      <c r="D8" s="429"/>
      <c r="E8" s="429"/>
      <c r="F8" s="429"/>
      <c r="G8" s="429"/>
      <c r="H8" s="429"/>
      <c r="I8" s="429"/>
      <c r="J8" s="429"/>
      <c r="K8" s="429"/>
      <c r="L8" s="429"/>
      <c r="M8" s="429"/>
      <c r="N8" s="429"/>
      <c r="O8" s="429"/>
      <c r="P8" s="445"/>
      <c r="Q8" s="451">
        <v>5</v>
      </c>
      <c r="R8" s="463"/>
      <c r="S8" s="463"/>
      <c r="T8" s="463"/>
      <c r="U8" s="463"/>
      <c r="V8" s="463">
        <v>5</v>
      </c>
      <c r="W8" s="463"/>
      <c r="X8" s="463"/>
      <c r="Y8" s="463"/>
      <c r="Z8" s="463"/>
      <c r="AA8" s="463">
        <v>0</v>
      </c>
      <c r="AB8" s="463"/>
      <c r="AC8" s="463"/>
      <c r="AD8" s="463"/>
      <c r="AE8" s="474"/>
      <c r="AF8" s="523">
        <v>0</v>
      </c>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549</v>
      </c>
      <c r="BT8" s="429"/>
      <c r="BU8" s="429"/>
      <c r="BV8" s="429"/>
      <c r="BW8" s="429"/>
      <c r="BX8" s="429"/>
      <c r="BY8" s="429"/>
      <c r="BZ8" s="429"/>
      <c r="CA8" s="429"/>
      <c r="CB8" s="429"/>
      <c r="CC8" s="429"/>
      <c r="CD8" s="429"/>
      <c r="CE8" s="429"/>
      <c r="CF8" s="429"/>
      <c r="CG8" s="445"/>
      <c r="CH8" s="457">
        <v>-8</v>
      </c>
      <c r="CI8" s="469"/>
      <c r="CJ8" s="469"/>
      <c r="CK8" s="469"/>
      <c r="CL8" s="707"/>
      <c r="CM8" s="457">
        <v>107</v>
      </c>
      <c r="CN8" s="469"/>
      <c r="CO8" s="469"/>
      <c r="CP8" s="469"/>
      <c r="CQ8" s="707"/>
      <c r="CR8" s="457">
        <v>20</v>
      </c>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460</v>
      </c>
      <c r="C9" s="429"/>
      <c r="D9" s="429"/>
      <c r="E9" s="429"/>
      <c r="F9" s="429"/>
      <c r="G9" s="429"/>
      <c r="H9" s="429"/>
      <c r="I9" s="429"/>
      <c r="J9" s="429"/>
      <c r="K9" s="429"/>
      <c r="L9" s="429"/>
      <c r="M9" s="429"/>
      <c r="N9" s="429"/>
      <c r="O9" s="429"/>
      <c r="P9" s="445"/>
      <c r="Q9" s="451">
        <v>3</v>
      </c>
      <c r="R9" s="463"/>
      <c r="S9" s="463"/>
      <c r="T9" s="463"/>
      <c r="U9" s="463"/>
      <c r="V9" s="463">
        <v>3</v>
      </c>
      <c r="W9" s="463"/>
      <c r="X9" s="463"/>
      <c r="Y9" s="463"/>
      <c r="Z9" s="463"/>
      <c r="AA9" s="463">
        <v>3</v>
      </c>
      <c r="AB9" s="463"/>
      <c r="AC9" s="463"/>
      <c r="AD9" s="463"/>
      <c r="AE9" s="474"/>
      <c r="AF9" s="523" t="s">
        <v>207</v>
      </c>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313</v>
      </c>
      <c r="C23" s="430"/>
      <c r="D23" s="430"/>
      <c r="E23" s="430"/>
      <c r="F23" s="430"/>
      <c r="G23" s="430"/>
      <c r="H23" s="430"/>
      <c r="I23" s="430"/>
      <c r="J23" s="430"/>
      <c r="K23" s="430"/>
      <c r="L23" s="430"/>
      <c r="M23" s="430"/>
      <c r="N23" s="430"/>
      <c r="O23" s="430"/>
      <c r="P23" s="446"/>
      <c r="Q23" s="453"/>
      <c r="R23" s="465"/>
      <c r="S23" s="465"/>
      <c r="T23" s="465"/>
      <c r="U23" s="465"/>
      <c r="V23" s="465"/>
      <c r="W23" s="465"/>
      <c r="X23" s="465"/>
      <c r="Y23" s="465"/>
      <c r="Z23" s="465"/>
      <c r="AA23" s="465"/>
      <c r="AB23" s="465"/>
      <c r="AC23" s="465"/>
      <c r="AD23" s="465"/>
      <c r="AE23" s="510"/>
      <c r="AF23" s="524">
        <v>117</v>
      </c>
      <c r="AG23" s="465"/>
      <c r="AH23" s="465"/>
      <c r="AI23" s="465"/>
      <c r="AJ23" s="542"/>
      <c r="AK23" s="550"/>
      <c r="AL23" s="468"/>
      <c r="AM23" s="468"/>
      <c r="AN23" s="468"/>
      <c r="AO23" s="468"/>
      <c r="AP23" s="465"/>
      <c r="AQ23" s="465"/>
      <c r="AR23" s="465"/>
      <c r="AS23" s="465"/>
      <c r="AT23" s="465"/>
      <c r="AU23" s="583"/>
      <c r="AV23" s="583"/>
      <c r="AW23" s="583"/>
      <c r="AX23" s="583"/>
      <c r="AY23" s="610"/>
      <c r="AZ23" s="616" t="s">
        <v>207</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425</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445</v>
      </c>
      <c r="B26" s="406"/>
      <c r="C26" s="406"/>
      <c r="D26" s="406"/>
      <c r="E26" s="406"/>
      <c r="F26" s="406"/>
      <c r="G26" s="406"/>
      <c r="H26" s="406"/>
      <c r="I26" s="406"/>
      <c r="J26" s="406"/>
      <c r="K26" s="406"/>
      <c r="L26" s="406"/>
      <c r="M26" s="406"/>
      <c r="N26" s="406"/>
      <c r="O26" s="406"/>
      <c r="P26" s="442"/>
      <c r="Q26" s="448" t="s">
        <v>463</v>
      </c>
      <c r="R26" s="460"/>
      <c r="S26" s="460"/>
      <c r="T26" s="460"/>
      <c r="U26" s="471"/>
      <c r="V26" s="448" t="s">
        <v>464</v>
      </c>
      <c r="W26" s="460"/>
      <c r="X26" s="460"/>
      <c r="Y26" s="460"/>
      <c r="Z26" s="471"/>
      <c r="AA26" s="448" t="s">
        <v>465</v>
      </c>
      <c r="AB26" s="460"/>
      <c r="AC26" s="460"/>
      <c r="AD26" s="460"/>
      <c r="AE26" s="460"/>
      <c r="AF26" s="525" t="s">
        <v>259</v>
      </c>
      <c r="AG26" s="536"/>
      <c r="AH26" s="536"/>
      <c r="AI26" s="536"/>
      <c r="AJ26" s="543"/>
      <c r="AK26" s="460" t="s">
        <v>400</v>
      </c>
      <c r="AL26" s="460"/>
      <c r="AM26" s="460"/>
      <c r="AN26" s="460"/>
      <c r="AO26" s="471"/>
      <c r="AP26" s="448" t="s">
        <v>368</v>
      </c>
      <c r="AQ26" s="460"/>
      <c r="AR26" s="460"/>
      <c r="AS26" s="460"/>
      <c r="AT26" s="471"/>
      <c r="AU26" s="448" t="s">
        <v>466</v>
      </c>
      <c r="AV26" s="460"/>
      <c r="AW26" s="460"/>
      <c r="AX26" s="460"/>
      <c r="AY26" s="471"/>
      <c r="AZ26" s="448" t="s">
        <v>239</v>
      </c>
      <c r="BA26" s="460"/>
      <c r="BB26" s="460"/>
      <c r="BC26" s="460"/>
      <c r="BD26" s="471"/>
      <c r="BE26" s="448" t="s">
        <v>449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250</v>
      </c>
      <c r="C28" s="428"/>
      <c r="D28" s="428"/>
      <c r="E28" s="428"/>
      <c r="F28" s="428"/>
      <c r="G28" s="428"/>
      <c r="H28" s="428"/>
      <c r="I28" s="428"/>
      <c r="J28" s="428"/>
      <c r="K28" s="428"/>
      <c r="L28" s="428"/>
      <c r="M28" s="428"/>
      <c r="N28" s="428"/>
      <c r="O28" s="428"/>
      <c r="P28" s="444"/>
      <c r="Q28" s="454">
        <v>365</v>
      </c>
      <c r="R28" s="466"/>
      <c r="S28" s="466"/>
      <c r="T28" s="466"/>
      <c r="U28" s="466"/>
      <c r="V28" s="466">
        <v>356</v>
      </c>
      <c r="W28" s="466"/>
      <c r="X28" s="466"/>
      <c r="Y28" s="466"/>
      <c r="Z28" s="466"/>
      <c r="AA28" s="466">
        <v>9</v>
      </c>
      <c r="AB28" s="466"/>
      <c r="AC28" s="466"/>
      <c r="AD28" s="466"/>
      <c r="AE28" s="511"/>
      <c r="AF28" s="527">
        <v>9</v>
      </c>
      <c r="AG28" s="466"/>
      <c r="AH28" s="466"/>
      <c r="AI28" s="466"/>
      <c r="AJ28" s="545"/>
      <c r="AK28" s="551">
        <v>35</v>
      </c>
      <c r="AL28" s="466"/>
      <c r="AM28" s="466"/>
      <c r="AN28" s="466"/>
      <c r="AO28" s="466"/>
      <c r="AP28" s="466"/>
      <c r="AQ28" s="466"/>
      <c r="AR28" s="466"/>
      <c r="AS28" s="466"/>
      <c r="AT28" s="466"/>
      <c r="AU28" s="466">
        <v>35</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494</v>
      </c>
      <c r="R29" s="463"/>
      <c r="S29" s="463"/>
      <c r="T29" s="463"/>
      <c r="U29" s="463"/>
      <c r="V29" s="463">
        <v>475</v>
      </c>
      <c r="W29" s="463"/>
      <c r="X29" s="463"/>
      <c r="Y29" s="463"/>
      <c r="Z29" s="463"/>
      <c r="AA29" s="463">
        <v>19</v>
      </c>
      <c r="AB29" s="463"/>
      <c r="AC29" s="463"/>
      <c r="AD29" s="463"/>
      <c r="AE29" s="474"/>
      <c r="AF29" s="523">
        <v>19</v>
      </c>
      <c r="AG29" s="469"/>
      <c r="AH29" s="469"/>
      <c r="AI29" s="469"/>
      <c r="AJ29" s="541"/>
      <c r="AK29" s="473">
        <v>105</v>
      </c>
      <c r="AL29" s="463"/>
      <c r="AM29" s="463"/>
      <c r="AN29" s="463"/>
      <c r="AO29" s="463"/>
      <c r="AP29" s="463"/>
      <c r="AQ29" s="463"/>
      <c r="AR29" s="463"/>
      <c r="AS29" s="463"/>
      <c r="AT29" s="463"/>
      <c r="AU29" s="463">
        <v>105</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235</v>
      </c>
      <c r="C30" s="429"/>
      <c r="D30" s="429"/>
      <c r="E30" s="429"/>
      <c r="F30" s="429"/>
      <c r="G30" s="429"/>
      <c r="H30" s="429"/>
      <c r="I30" s="429"/>
      <c r="J30" s="429"/>
      <c r="K30" s="429"/>
      <c r="L30" s="429"/>
      <c r="M30" s="429"/>
      <c r="N30" s="429"/>
      <c r="O30" s="429"/>
      <c r="P30" s="445"/>
      <c r="Q30" s="451">
        <v>40</v>
      </c>
      <c r="R30" s="463"/>
      <c r="S30" s="463"/>
      <c r="T30" s="463"/>
      <c r="U30" s="463"/>
      <c r="V30" s="463">
        <v>40</v>
      </c>
      <c r="W30" s="463"/>
      <c r="X30" s="463"/>
      <c r="Y30" s="463"/>
      <c r="Z30" s="463"/>
      <c r="AA30" s="463">
        <v>0</v>
      </c>
      <c r="AB30" s="463"/>
      <c r="AC30" s="463"/>
      <c r="AD30" s="463"/>
      <c r="AE30" s="474"/>
      <c r="AF30" s="523" t="s">
        <v>207</v>
      </c>
      <c r="AG30" s="469"/>
      <c r="AH30" s="469"/>
      <c r="AI30" s="469"/>
      <c r="AJ30" s="541"/>
      <c r="AK30" s="473">
        <v>22</v>
      </c>
      <c r="AL30" s="463"/>
      <c r="AM30" s="463"/>
      <c r="AN30" s="463"/>
      <c r="AO30" s="463"/>
      <c r="AP30" s="463"/>
      <c r="AQ30" s="463"/>
      <c r="AR30" s="463"/>
      <c r="AS30" s="463"/>
      <c r="AT30" s="463"/>
      <c r="AU30" s="463">
        <v>22</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154</v>
      </c>
      <c r="C31" s="429"/>
      <c r="D31" s="429"/>
      <c r="E31" s="429"/>
      <c r="F31" s="429"/>
      <c r="G31" s="429"/>
      <c r="H31" s="429"/>
      <c r="I31" s="429"/>
      <c r="J31" s="429"/>
      <c r="K31" s="429"/>
      <c r="L31" s="429"/>
      <c r="M31" s="429"/>
      <c r="N31" s="429"/>
      <c r="O31" s="429"/>
      <c r="P31" s="445"/>
      <c r="Q31" s="451">
        <v>189</v>
      </c>
      <c r="R31" s="463"/>
      <c r="S31" s="463"/>
      <c r="T31" s="463"/>
      <c r="U31" s="463"/>
      <c r="V31" s="463">
        <v>161</v>
      </c>
      <c r="W31" s="463"/>
      <c r="X31" s="463"/>
      <c r="Y31" s="463"/>
      <c r="Z31" s="463"/>
      <c r="AA31" s="463">
        <v>28</v>
      </c>
      <c r="AB31" s="463"/>
      <c r="AC31" s="463"/>
      <c r="AD31" s="463"/>
      <c r="AE31" s="474"/>
      <c r="AF31" s="523">
        <v>28</v>
      </c>
      <c r="AG31" s="469"/>
      <c r="AH31" s="469"/>
      <c r="AI31" s="469"/>
      <c r="AJ31" s="541"/>
      <c r="AK31" s="473">
        <v>8</v>
      </c>
      <c r="AL31" s="463"/>
      <c r="AM31" s="463"/>
      <c r="AN31" s="463"/>
      <c r="AO31" s="463"/>
      <c r="AP31" s="463">
        <v>17</v>
      </c>
      <c r="AQ31" s="463"/>
      <c r="AR31" s="463"/>
      <c r="AS31" s="463"/>
      <c r="AT31" s="463"/>
      <c r="AU31" s="463">
        <v>8</v>
      </c>
      <c r="AV31" s="463"/>
      <c r="AW31" s="463"/>
      <c r="AX31" s="463"/>
      <c r="AY31" s="463"/>
      <c r="AZ31" s="618"/>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467</v>
      </c>
      <c r="C32" s="429"/>
      <c r="D32" s="429"/>
      <c r="E32" s="429"/>
      <c r="F32" s="429"/>
      <c r="G32" s="429"/>
      <c r="H32" s="429"/>
      <c r="I32" s="429"/>
      <c r="J32" s="429"/>
      <c r="K32" s="429"/>
      <c r="L32" s="429"/>
      <c r="M32" s="429"/>
      <c r="N32" s="429"/>
      <c r="O32" s="429"/>
      <c r="P32" s="445"/>
      <c r="Q32" s="451">
        <v>133</v>
      </c>
      <c r="R32" s="463"/>
      <c r="S32" s="463"/>
      <c r="T32" s="463"/>
      <c r="U32" s="463"/>
      <c r="V32" s="463">
        <v>133</v>
      </c>
      <c r="W32" s="463"/>
      <c r="X32" s="463"/>
      <c r="Y32" s="463"/>
      <c r="Z32" s="463"/>
      <c r="AA32" s="463">
        <v>0</v>
      </c>
      <c r="AB32" s="463"/>
      <c r="AC32" s="463"/>
      <c r="AD32" s="463"/>
      <c r="AE32" s="474"/>
      <c r="AF32" s="523" t="s">
        <v>207</v>
      </c>
      <c r="AG32" s="469"/>
      <c r="AH32" s="469"/>
      <c r="AI32" s="469"/>
      <c r="AJ32" s="541"/>
      <c r="AK32" s="473">
        <v>92</v>
      </c>
      <c r="AL32" s="463"/>
      <c r="AM32" s="463"/>
      <c r="AN32" s="463"/>
      <c r="AO32" s="463"/>
      <c r="AP32" s="463">
        <v>751</v>
      </c>
      <c r="AQ32" s="463"/>
      <c r="AR32" s="463"/>
      <c r="AS32" s="463"/>
      <c r="AT32" s="463"/>
      <c r="AU32" s="463">
        <v>92</v>
      </c>
      <c r="AV32" s="463"/>
      <c r="AW32" s="463"/>
      <c r="AX32" s="463"/>
      <c r="AY32" s="463"/>
      <c r="AZ32" s="618"/>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468</v>
      </c>
      <c r="C33" s="429"/>
      <c r="D33" s="429"/>
      <c r="E33" s="429"/>
      <c r="F33" s="429"/>
      <c r="G33" s="429"/>
      <c r="H33" s="429"/>
      <c r="I33" s="429"/>
      <c r="J33" s="429"/>
      <c r="K33" s="429"/>
      <c r="L33" s="429"/>
      <c r="M33" s="429"/>
      <c r="N33" s="429"/>
      <c r="O33" s="429"/>
      <c r="P33" s="445"/>
      <c r="Q33" s="451">
        <v>32</v>
      </c>
      <c r="R33" s="463"/>
      <c r="S33" s="463"/>
      <c r="T33" s="463"/>
      <c r="U33" s="463"/>
      <c r="V33" s="463">
        <v>32</v>
      </c>
      <c r="W33" s="463"/>
      <c r="X33" s="463"/>
      <c r="Y33" s="463"/>
      <c r="Z33" s="463"/>
      <c r="AA33" s="463">
        <v>0</v>
      </c>
      <c r="AB33" s="463"/>
      <c r="AC33" s="463"/>
      <c r="AD33" s="463"/>
      <c r="AE33" s="474"/>
      <c r="AF33" s="523" t="s">
        <v>207</v>
      </c>
      <c r="AG33" s="469"/>
      <c r="AH33" s="469"/>
      <c r="AI33" s="469"/>
      <c r="AJ33" s="541"/>
      <c r="AK33" s="473">
        <v>23</v>
      </c>
      <c r="AL33" s="463"/>
      <c r="AM33" s="463"/>
      <c r="AN33" s="463"/>
      <c r="AO33" s="463"/>
      <c r="AP33" s="463">
        <v>305</v>
      </c>
      <c r="AQ33" s="463"/>
      <c r="AR33" s="463"/>
      <c r="AS33" s="463"/>
      <c r="AT33" s="463"/>
      <c r="AU33" s="463">
        <v>23</v>
      </c>
      <c r="AV33" s="463"/>
      <c r="AW33" s="463"/>
      <c r="AX33" s="463"/>
      <c r="AY33" s="463"/>
      <c r="AZ33" s="618"/>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347</v>
      </c>
      <c r="C34" s="429"/>
      <c r="D34" s="429"/>
      <c r="E34" s="429"/>
      <c r="F34" s="429"/>
      <c r="G34" s="429"/>
      <c r="H34" s="429"/>
      <c r="I34" s="429"/>
      <c r="J34" s="429"/>
      <c r="K34" s="429"/>
      <c r="L34" s="429"/>
      <c r="M34" s="429"/>
      <c r="N34" s="429"/>
      <c r="O34" s="429"/>
      <c r="P34" s="445"/>
      <c r="Q34" s="451">
        <v>15</v>
      </c>
      <c r="R34" s="463"/>
      <c r="S34" s="463"/>
      <c r="T34" s="463"/>
      <c r="U34" s="463"/>
      <c r="V34" s="463">
        <v>15</v>
      </c>
      <c r="W34" s="463"/>
      <c r="X34" s="463"/>
      <c r="Y34" s="463"/>
      <c r="Z34" s="463"/>
      <c r="AA34" s="463">
        <v>0</v>
      </c>
      <c r="AB34" s="463"/>
      <c r="AC34" s="463"/>
      <c r="AD34" s="463"/>
      <c r="AE34" s="474"/>
      <c r="AF34" s="523" t="s">
        <v>207</v>
      </c>
      <c r="AG34" s="469"/>
      <c r="AH34" s="469"/>
      <c r="AI34" s="469"/>
      <c r="AJ34" s="541"/>
      <c r="AK34" s="473">
        <v>12</v>
      </c>
      <c r="AL34" s="463"/>
      <c r="AM34" s="463"/>
      <c r="AN34" s="463"/>
      <c r="AO34" s="463"/>
      <c r="AP34" s="463">
        <v>63</v>
      </c>
      <c r="AQ34" s="463"/>
      <c r="AR34" s="463"/>
      <c r="AS34" s="463"/>
      <c r="AT34" s="463"/>
      <c r="AU34" s="463">
        <v>12</v>
      </c>
      <c r="AV34" s="463"/>
      <c r="AW34" s="463"/>
      <c r="AX34" s="463"/>
      <c r="AY34" s="463"/>
      <c r="AZ34" s="618"/>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223</v>
      </c>
      <c r="C35" s="429"/>
      <c r="D35" s="429"/>
      <c r="E35" s="429"/>
      <c r="F35" s="429"/>
      <c r="G35" s="429"/>
      <c r="H35" s="429"/>
      <c r="I35" s="429"/>
      <c r="J35" s="429"/>
      <c r="K35" s="429"/>
      <c r="L35" s="429"/>
      <c r="M35" s="429"/>
      <c r="N35" s="429"/>
      <c r="O35" s="429"/>
      <c r="P35" s="445"/>
      <c r="Q35" s="451">
        <v>3</v>
      </c>
      <c r="R35" s="463"/>
      <c r="S35" s="463"/>
      <c r="T35" s="463"/>
      <c r="U35" s="463"/>
      <c r="V35" s="463">
        <v>3</v>
      </c>
      <c r="W35" s="463"/>
      <c r="X35" s="463"/>
      <c r="Y35" s="463"/>
      <c r="Z35" s="463"/>
      <c r="AA35" s="463">
        <v>0</v>
      </c>
      <c r="AB35" s="463"/>
      <c r="AC35" s="463"/>
      <c r="AD35" s="463"/>
      <c r="AE35" s="474"/>
      <c r="AF35" s="523" t="s">
        <v>207</v>
      </c>
      <c r="AG35" s="469"/>
      <c r="AH35" s="469"/>
      <c r="AI35" s="469"/>
      <c r="AJ35" s="541"/>
      <c r="AK35" s="473">
        <v>1</v>
      </c>
      <c r="AL35" s="463"/>
      <c r="AM35" s="463"/>
      <c r="AN35" s="463"/>
      <c r="AO35" s="463"/>
      <c r="AP35" s="463">
        <v>5</v>
      </c>
      <c r="AQ35" s="463"/>
      <c r="AR35" s="463"/>
      <c r="AS35" s="463"/>
      <c r="AT35" s="463"/>
      <c r="AU35" s="463">
        <v>1</v>
      </c>
      <c r="AV35" s="463"/>
      <c r="AW35" s="463"/>
      <c r="AX35" s="463"/>
      <c r="AY35" s="463"/>
      <c r="AZ35" s="618"/>
      <c r="BA35" s="618"/>
      <c r="BB35" s="618"/>
      <c r="BC35" s="618"/>
      <c r="BD35" s="618"/>
      <c r="BE35" s="581" t="s">
        <v>23</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387</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55</v>
      </c>
      <c r="AG63" s="465"/>
      <c r="AH63" s="465"/>
      <c r="AI63" s="465"/>
      <c r="AJ63" s="542"/>
      <c r="AK63" s="550"/>
      <c r="AL63" s="468"/>
      <c r="AM63" s="468"/>
      <c r="AN63" s="468"/>
      <c r="AO63" s="468"/>
      <c r="AP63" s="465"/>
      <c r="AQ63" s="465"/>
      <c r="AR63" s="465"/>
      <c r="AS63" s="465"/>
      <c r="AT63" s="465"/>
      <c r="AU63" s="465"/>
      <c r="AV63" s="465"/>
      <c r="AW63" s="465"/>
      <c r="AX63" s="465"/>
      <c r="AY63" s="465"/>
      <c r="AZ63" s="620"/>
      <c r="BA63" s="620"/>
      <c r="BB63" s="620"/>
      <c r="BC63" s="620"/>
      <c r="BD63" s="620"/>
      <c r="BE63" s="583"/>
      <c r="BF63" s="583"/>
      <c r="BG63" s="583"/>
      <c r="BH63" s="583"/>
      <c r="BI63" s="610"/>
      <c r="BJ63" s="616"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459</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454</v>
      </c>
      <c r="B66" s="406"/>
      <c r="C66" s="406"/>
      <c r="D66" s="406"/>
      <c r="E66" s="406"/>
      <c r="F66" s="406"/>
      <c r="G66" s="406"/>
      <c r="H66" s="406"/>
      <c r="I66" s="406"/>
      <c r="J66" s="406"/>
      <c r="K66" s="406"/>
      <c r="L66" s="406"/>
      <c r="M66" s="406"/>
      <c r="N66" s="406"/>
      <c r="O66" s="406"/>
      <c r="P66" s="442"/>
      <c r="Q66" s="448" t="s">
        <v>463</v>
      </c>
      <c r="R66" s="460"/>
      <c r="S66" s="460"/>
      <c r="T66" s="460"/>
      <c r="U66" s="471"/>
      <c r="V66" s="448" t="s">
        <v>464</v>
      </c>
      <c r="W66" s="460"/>
      <c r="X66" s="460"/>
      <c r="Y66" s="460"/>
      <c r="Z66" s="471"/>
      <c r="AA66" s="448" t="s">
        <v>465</v>
      </c>
      <c r="AB66" s="460"/>
      <c r="AC66" s="460"/>
      <c r="AD66" s="460"/>
      <c r="AE66" s="471"/>
      <c r="AF66" s="528" t="s">
        <v>259</v>
      </c>
      <c r="AG66" s="536"/>
      <c r="AH66" s="536"/>
      <c r="AI66" s="536"/>
      <c r="AJ66" s="546"/>
      <c r="AK66" s="448" t="s">
        <v>400</v>
      </c>
      <c r="AL66" s="406"/>
      <c r="AM66" s="406"/>
      <c r="AN66" s="406"/>
      <c r="AO66" s="442"/>
      <c r="AP66" s="448" t="s">
        <v>368</v>
      </c>
      <c r="AQ66" s="460"/>
      <c r="AR66" s="460"/>
      <c r="AS66" s="460"/>
      <c r="AT66" s="471"/>
      <c r="AU66" s="448" t="s">
        <v>471</v>
      </c>
      <c r="AV66" s="460"/>
      <c r="AW66" s="460"/>
      <c r="AX66" s="460"/>
      <c r="AY66" s="471"/>
      <c r="AZ66" s="448" t="s">
        <v>449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542</v>
      </c>
      <c r="C68" s="428"/>
      <c r="D68" s="428"/>
      <c r="E68" s="428"/>
      <c r="F68" s="428"/>
      <c r="G68" s="428"/>
      <c r="H68" s="428"/>
      <c r="I68" s="428"/>
      <c r="J68" s="428"/>
      <c r="K68" s="428"/>
      <c r="L68" s="428"/>
      <c r="M68" s="428"/>
      <c r="N68" s="428"/>
      <c r="O68" s="428"/>
      <c r="P68" s="444"/>
      <c r="Q68" s="450">
        <v>7117</v>
      </c>
      <c r="R68" s="462"/>
      <c r="S68" s="462"/>
      <c r="T68" s="462"/>
      <c r="U68" s="462"/>
      <c r="V68" s="462">
        <v>6959</v>
      </c>
      <c r="W68" s="462"/>
      <c r="X68" s="462"/>
      <c r="Y68" s="462"/>
      <c r="Z68" s="462"/>
      <c r="AA68" s="462">
        <v>158</v>
      </c>
      <c r="AB68" s="462"/>
      <c r="AC68" s="462"/>
      <c r="AD68" s="462"/>
      <c r="AE68" s="462"/>
      <c r="AF68" s="462">
        <v>158</v>
      </c>
      <c r="AG68" s="462"/>
      <c r="AH68" s="462"/>
      <c r="AI68" s="462"/>
      <c r="AJ68" s="462"/>
      <c r="AK68" s="462">
        <v>311</v>
      </c>
      <c r="AL68" s="462"/>
      <c r="AM68" s="462"/>
      <c r="AN68" s="462"/>
      <c r="AO68" s="462"/>
      <c r="AP68" s="462">
        <v>1207</v>
      </c>
      <c r="AQ68" s="462"/>
      <c r="AR68" s="462"/>
      <c r="AS68" s="462"/>
      <c r="AT68" s="462"/>
      <c r="AU68" s="462">
        <v>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543</v>
      </c>
      <c r="C69" s="429"/>
      <c r="D69" s="429"/>
      <c r="E69" s="429"/>
      <c r="F69" s="429"/>
      <c r="G69" s="429"/>
      <c r="H69" s="429"/>
      <c r="I69" s="429"/>
      <c r="J69" s="429"/>
      <c r="K69" s="429"/>
      <c r="L69" s="429"/>
      <c r="M69" s="429"/>
      <c r="N69" s="429"/>
      <c r="O69" s="429"/>
      <c r="P69" s="445"/>
      <c r="Q69" s="451">
        <v>572</v>
      </c>
      <c r="R69" s="463"/>
      <c r="S69" s="463"/>
      <c r="T69" s="463"/>
      <c r="U69" s="463"/>
      <c r="V69" s="463">
        <v>462</v>
      </c>
      <c r="W69" s="463"/>
      <c r="X69" s="463"/>
      <c r="Y69" s="463"/>
      <c r="Z69" s="463"/>
      <c r="AA69" s="463">
        <v>110</v>
      </c>
      <c r="AB69" s="463"/>
      <c r="AC69" s="463"/>
      <c r="AD69" s="463"/>
      <c r="AE69" s="463"/>
      <c r="AF69" s="463">
        <v>1072</v>
      </c>
      <c r="AG69" s="463"/>
      <c r="AH69" s="463"/>
      <c r="AI69" s="463"/>
      <c r="AJ69" s="463"/>
      <c r="AK69" s="463">
        <v>0</v>
      </c>
      <c r="AL69" s="463"/>
      <c r="AM69" s="463"/>
      <c r="AN69" s="463"/>
      <c r="AO69" s="463"/>
      <c r="AP69" s="463">
        <v>0</v>
      </c>
      <c r="AQ69" s="463"/>
      <c r="AR69" s="463"/>
      <c r="AS69" s="463"/>
      <c r="AT69" s="463"/>
      <c r="AU69" s="463">
        <v>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527</v>
      </c>
      <c r="C70" s="429"/>
      <c r="D70" s="429"/>
      <c r="E70" s="429"/>
      <c r="F70" s="429"/>
      <c r="G70" s="429"/>
      <c r="H70" s="429"/>
      <c r="I70" s="429"/>
      <c r="J70" s="429"/>
      <c r="K70" s="429"/>
      <c r="L70" s="429"/>
      <c r="M70" s="429"/>
      <c r="N70" s="429"/>
      <c r="O70" s="429"/>
      <c r="P70" s="445"/>
      <c r="Q70" s="451">
        <v>7032</v>
      </c>
      <c r="R70" s="463"/>
      <c r="S70" s="463"/>
      <c r="T70" s="463"/>
      <c r="U70" s="463"/>
      <c r="V70" s="463">
        <v>6827</v>
      </c>
      <c r="W70" s="463"/>
      <c r="X70" s="463"/>
      <c r="Y70" s="463"/>
      <c r="Z70" s="463"/>
      <c r="AA70" s="463">
        <v>205</v>
      </c>
      <c r="AB70" s="463"/>
      <c r="AC70" s="463"/>
      <c r="AD70" s="463"/>
      <c r="AE70" s="463"/>
      <c r="AF70" s="463">
        <v>0</v>
      </c>
      <c r="AG70" s="463"/>
      <c r="AH70" s="463"/>
      <c r="AI70" s="463"/>
      <c r="AJ70" s="463"/>
      <c r="AK70" s="463">
        <v>15</v>
      </c>
      <c r="AL70" s="463"/>
      <c r="AM70" s="463"/>
      <c r="AN70" s="463"/>
      <c r="AO70" s="463"/>
      <c r="AP70" s="463">
        <v>0</v>
      </c>
      <c r="AQ70" s="463"/>
      <c r="AR70" s="463"/>
      <c r="AS70" s="463"/>
      <c r="AT70" s="463"/>
      <c r="AU70" s="463">
        <v>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544</v>
      </c>
      <c r="C71" s="429"/>
      <c r="D71" s="429"/>
      <c r="E71" s="429"/>
      <c r="F71" s="429"/>
      <c r="G71" s="429"/>
      <c r="H71" s="429"/>
      <c r="I71" s="429"/>
      <c r="J71" s="429"/>
      <c r="K71" s="429"/>
      <c r="L71" s="429"/>
      <c r="M71" s="429"/>
      <c r="N71" s="429"/>
      <c r="O71" s="429"/>
      <c r="P71" s="445"/>
      <c r="Q71" s="451">
        <v>1625</v>
      </c>
      <c r="R71" s="463"/>
      <c r="S71" s="463"/>
      <c r="T71" s="463"/>
      <c r="U71" s="463"/>
      <c r="V71" s="463">
        <v>1624</v>
      </c>
      <c r="W71" s="463"/>
      <c r="X71" s="463"/>
      <c r="Y71" s="463"/>
      <c r="Z71" s="463"/>
      <c r="AA71" s="463">
        <v>1</v>
      </c>
      <c r="AB71" s="463"/>
      <c r="AC71" s="463"/>
      <c r="AD71" s="463"/>
      <c r="AE71" s="463"/>
      <c r="AF71" s="463">
        <v>0</v>
      </c>
      <c r="AG71" s="463"/>
      <c r="AH71" s="463"/>
      <c r="AI71" s="463"/>
      <c r="AJ71" s="463"/>
      <c r="AK71" s="463">
        <v>0</v>
      </c>
      <c r="AL71" s="463"/>
      <c r="AM71" s="463"/>
      <c r="AN71" s="463"/>
      <c r="AO71" s="463"/>
      <c r="AP71" s="463">
        <v>0</v>
      </c>
      <c r="AQ71" s="463"/>
      <c r="AR71" s="463"/>
      <c r="AS71" s="463"/>
      <c r="AT71" s="463"/>
      <c r="AU71" s="463">
        <v>0</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545</v>
      </c>
      <c r="C72" s="429"/>
      <c r="D72" s="429"/>
      <c r="E72" s="429"/>
      <c r="F72" s="429"/>
      <c r="G72" s="429"/>
      <c r="H72" s="429"/>
      <c r="I72" s="429"/>
      <c r="J72" s="429"/>
      <c r="K72" s="429"/>
      <c r="L72" s="429"/>
      <c r="M72" s="429"/>
      <c r="N72" s="429"/>
      <c r="O72" s="429"/>
      <c r="P72" s="445"/>
      <c r="Q72" s="451">
        <v>1</v>
      </c>
      <c r="R72" s="463"/>
      <c r="S72" s="463"/>
      <c r="T72" s="463"/>
      <c r="U72" s="463"/>
      <c r="V72" s="463">
        <v>0</v>
      </c>
      <c r="W72" s="463"/>
      <c r="X72" s="463"/>
      <c r="Y72" s="463"/>
      <c r="Z72" s="463"/>
      <c r="AA72" s="463">
        <v>1</v>
      </c>
      <c r="AB72" s="463"/>
      <c r="AC72" s="463"/>
      <c r="AD72" s="463"/>
      <c r="AE72" s="463"/>
      <c r="AF72" s="463">
        <v>0</v>
      </c>
      <c r="AG72" s="463"/>
      <c r="AH72" s="463"/>
      <c r="AI72" s="463"/>
      <c r="AJ72" s="463"/>
      <c r="AK72" s="463">
        <v>0</v>
      </c>
      <c r="AL72" s="463"/>
      <c r="AM72" s="463"/>
      <c r="AN72" s="463"/>
      <c r="AO72" s="463"/>
      <c r="AP72" s="463">
        <v>0</v>
      </c>
      <c r="AQ72" s="463"/>
      <c r="AR72" s="463"/>
      <c r="AS72" s="463"/>
      <c r="AT72" s="463"/>
      <c r="AU72" s="463">
        <v>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546</v>
      </c>
      <c r="C73" s="429"/>
      <c r="D73" s="429"/>
      <c r="E73" s="429"/>
      <c r="F73" s="429"/>
      <c r="G73" s="429"/>
      <c r="H73" s="429"/>
      <c r="I73" s="429"/>
      <c r="J73" s="429"/>
      <c r="K73" s="429"/>
      <c r="L73" s="429"/>
      <c r="M73" s="429"/>
      <c r="N73" s="429"/>
      <c r="O73" s="429"/>
      <c r="P73" s="445"/>
      <c r="Q73" s="451">
        <v>65</v>
      </c>
      <c r="R73" s="463"/>
      <c r="S73" s="463"/>
      <c r="T73" s="463"/>
      <c r="U73" s="463"/>
      <c r="V73" s="463">
        <v>53</v>
      </c>
      <c r="W73" s="463"/>
      <c r="X73" s="463"/>
      <c r="Y73" s="463"/>
      <c r="Z73" s="463"/>
      <c r="AA73" s="463">
        <v>12</v>
      </c>
      <c r="AB73" s="463"/>
      <c r="AC73" s="463"/>
      <c r="AD73" s="463"/>
      <c r="AE73" s="463"/>
      <c r="AF73" s="463">
        <v>0</v>
      </c>
      <c r="AG73" s="463"/>
      <c r="AH73" s="463"/>
      <c r="AI73" s="463"/>
      <c r="AJ73" s="463"/>
      <c r="AK73" s="463">
        <v>26</v>
      </c>
      <c r="AL73" s="463"/>
      <c r="AM73" s="463"/>
      <c r="AN73" s="463"/>
      <c r="AO73" s="463"/>
      <c r="AP73" s="463">
        <v>0</v>
      </c>
      <c r="AQ73" s="463"/>
      <c r="AR73" s="463"/>
      <c r="AS73" s="463"/>
      <c r="AT73" s="463"/>
      <c r="AU73" s="463">
        <v>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438</v>
      </c>
      <c r="C74" s="429"/>
      <c r="D74" s="429"/>
      <c r="E74" s="429"/>
      <c r="F74" s="429"/>
      <c r="G74" s="429"/>
      <c r="H74" s="429"/>
      <c r="I74" s="429"/>
      <c r="J74" s="429"/>
      <c r="K74" s="429"/>
      <c r="L74" s="429"/>
      <c r="M74" s="429"/>
      <c r="N74" s="429"/>
      <c r="O74" s="429"/>
      <c r="P74" s="445"/>
      <c r="Q74" s="451">
        <v>30</v>
      </c>
      <c r="R74" s="463"/>
      <c r="S74" s="463"/>
      <c r="T74" s="463"/>
      <c r="U74" s="463"/>
      <c r="V74" s="463">
        <v>26</v>
      </c>
      <c r="W74" s="463"/>
      <c r="X74" s="463"/>
      <c r="Y74" s="463"/>
      <c r="Z74" s="463"/>
      <c r="AA74" s="463">
        <v>4</v>
      </c>
      <c r="AB74" s="463"/>
      <c r="AC74" s="463"/>
      <c r="AD74" s="463"/>
      <c r="AE74" s="463"/>
      <c r="AF74" s="463">
        <v>0</v>
      </c>
      <c r="AG74" s="463"/>
      <c r="AH74" s="463"/>
      <c r="AI74" s="463"/>
      <c r="AJ74" s="463"/>
      <c r="AK74" s="463">
        <v>0</v>
      </c>
      <c r="AL74" s="463"/>
      <c r="AM74" s="463"/>
      <c r="AN74" s="463"/>
      <c r="AO74" s="463"/>
      <c r="AP74" s="463">
        <v>0</v>
      </c>
      <c r="AQ74" s="463"/>
      <c r="AR74" s="463"/>
      <c r="AS74" s="463"/>
      <c r="AT74" s="463"/>
      <c r="AU74" s="463">
        <v>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547</v>
      </c>
      <c r="C75" s="429"/>
      <c r="D75" s="429"/>
      <c r="E75" s="429"/>
      <c r="F75" s="429"/>
      <c r="G75" s="429"/>
      <c r="H75" s="429"/>
      <c r="I75" s="429"/>
      <c r="J75" s="429"/>
      <c r="K75" s="429"/>
      <c r="L75" s="429"/>
      <c r="M75" s="429"/>
      <c r="N75" s="429"/>
      <c r="O75" s="429"/>
      <c r="P75" s="445"/>
      <c r="Q75" s="457">
        <v>899</v>
      </c>
      <c r="R75" s="469"/>
      <c r="S75" s="469"/>
      <c r="T75" s="469"/>
      <c r="U75" s="473"/>
      <c r="V75" s="474">
        <v>853</v>
      </c>
      <c r="W75" s="469"/>
      <c r="X75" s="469"/>
      <c r="Y75" s="469"/>
      <c r="Z75" s="473"/>
      <c r="AA75" s="474">
        <v>46</v>
      </c>
      <c r="AB75" s="469"/>
      <c r="AC75" s="469"/>
      <c r="AD75" s="469"/>
      <c r="AE75" s="473"/>
      <c r="AF75" s="474">
        <v>46</v>
      </c>
      <c r="AG75" s="469"/>
      <c r="AH75" s="469"/>
      <c r="AI75" s="469"/>
      <c r="AJ75" s="473"/>
      <c r="AK75" s="474">
        <v>0</v>
      </c>
      <c r="AL75" s="469"/>
      <c r="AM75" s="469"/>
      <c r="AN75" s="469"/>
      <c r="AO75" s="473"/>
      <c r="AP75" s="474">
        <v>0</v>
      </c>
      <c r="AQ75" s="469"/>
      <c r="AR75" s="469"/>
      <c r="AS75" s="469"/>
      <c r="AT75" s="473"/>
      <c r="AU75" s="474">
        <v>0</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553</v>
      </c>
      <c r="C76" s="429"/>
      <c r="D76" s="429"/>
      <c r="E76" s="429"/>
      <c r="F76" s="429"/>
      <c r="G76" s="429"/>
      <c r="H76" s="429"/>
      <c r="I76" s="429"/>
      <c r="J76" s="429"/>
      <c r="K76" s="429"/>
      <c r="L76" s="429"/>
      <c r="M76" s="429"/>
      <c r="N76" s="429"/>
      <c r="O76" s="429"/>
      <c r="P76" s="445"/>
      <c r="Q76" s="457">
        <v>255217</v>
      </c>
      <c r="R76" s="469"/>
      <c r="S76" s="469"/>
      <c r="T76" s="469"/>
      <c r="U76" s="473"/>
      <c r="V76" s="474">
        <v>243412</v>
      </c>
      <c r="W76" s="469"/>
      <c r="X76" s="469"/>
      <c r="Y76" s="469"/>
      <c r="Z76" s="473"/>
      <c r="AA76" s="474">
        <v>11805</v>
      </c>
      <c r="AB76" s="469"/>
      <c r="AC76" s="469"/>
      <c r="AD76" s="469"/>
      <c r="AE76" s="473"/>
      <c r="AF76" s="474">
        <v>11805</v>
      </c>
      <c r="AG76" s="469"/>
      <c r="AH76" s="469"/>
      <c r="AI76" s="469"/>
      <c r="AJ76" s="473"/>
      <c r="AK76" s="474">
        <v>646</v>
      </c>
      <c r="AL76" s="469"/>
      <c r="AM76" s="469"/>
      <c r="AN76" s="469"/>
      <c r="AO76" s="473"/>
      <c r="AP76" s="474">
        <v>0</v>
      </c>
      <c r="AQ76" s="469"/>
      <c r="AR76" s="469"/>
      <c r="AS76" s="469"/>
      <c r="AT76" s="473"/>
      <c r="AU76" s="474">
        <v>0</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548</v>
      </c>
      <c r="C77" s="429"/>
      <c r="D77" s="429"/>
      <c r="E77" s="429"/>
      <c r="F77" s="429"/>
      <c r="G77" s="429"/>
      <c r="H77" s="429"/>
      <c r="I77" s="429"/>
      <c r="J77" s="429"/>
      <c r="K77" s="429"/>
      <c r="L77" s="429"/>
      <c r="M77" s="429"/>
      <c r="N77" s="429"/>
      <c r="O77" s="429"/>
      <c r="P77" s="445"/>
      <c r="Q77" s="457">
        <v>21</v>
      </c>
      <c r="R77" s="469"/>
      <c r="S77" s="469"/>
      <c r="T77" s="469"/>
      <c r="U77" s="473"/>
      <c r="V77" s="474">
        <v>20</v>
      </c>
      <c r="W77" s="469"/>
      <c r="X77" s="469"/>
      <c r="Y77" s="469"/>
      <c r="Z77" s="473"/>
      <c r="AA77" s="474">
        <v>1</v>
      </c>
      <c r="AB77" s="469"/>
      <c r="AC77" s="469"/>
      <c r="AD77" s="469"/>
      <c r="AE77" s="473"/>
      <c r="AF77" s="474">
        <v>1</v>
      </c>
      <c r="AG77" s="469"/>
      <c r="AH77" s="469"/>
      <c r="AI77" s="469"/>
      <c r="AJ77" s="473"/>
      <c r="AK77" s="474">
        <v>1</v>
      </c>
      <c r="AL77" s="469"/>
      <c r="AM77" s="469"/>
      <c r="AN77" s="469"/>
      <c r="AO77" s="473"/>
      <c r="AP77" s="474">
        <v>0</v>
      </c>
      <c r="AQ77" s="469"/>
      <c r="AR77" s="469"/>
      <c r="AS77" s="469"/>
      <c r="AT77" s="473"/>
      <c r="AU77" s="474">
        <v>0</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456</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291</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401</v>
      </c>
      <c r="AG109" s="415"/>
      <c r="AH109" s="415"/>
      <c r="AI109" s="415"/>
      <c r="AJ109" s="482"/>
      <c r="AK109" s="496" t="s">
        <v>165</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401</v>
      </c>
      <c r="BW109" s="415"/>
      <c r="BX109" s="415"/>
      <c r="BY109" s="415"/>
      <c r="BZ109" s="482"/>
      <c r="CA109" s="496" t="s">
        <v>165</v>
      </c>
      <c r="CB109" s="415"/>
      <c r="CC109" s="415"/>
      <c r="CD109" s="415"/>
      <c r="CE109" s="482"/>
      <c r="CF109" s="680" t="s">
        <v>478</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401</v>
      </c>
      <c r="DM109" s="415"/>
      <c r="DN109" s="415"/>
      <c r="DO109" s="415"/>
      <c r="DP109" s="482"/>
      <c r="DQ109" s="496" t="s">
        <v>165</v>
      </c>
      <c r="DR109" s="415"/>
      <c r="DS109" s="415"/>
      <c r="DT109" s="415"/>
      <c r="DU109" s="482"/>
      <c r="DV109" s="496" t="s">
        <v>478</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502366</v>
      </c>
      <c r="AB110" s="503"/>
      <c r="AC110" s="503"/>
      <c r="AD110" s="503"/>
      <c r="AE110" s="514"/>
      <c r="AF110" s="530">
        <v>539519</v>
      </c>
      <c r="AG110" s="503"/>
      <c r="AH110" s="503"/>
      <c r="AI110" s="503"/>
      <c r="AJ110" s="514"/>
      <c r="AK110" s="530">
        <v>694396</v>
      </c>
      <c r="AL110" s="503"/>
      <c r="AM110" s="503"/>
      <c r="AN110" s="503"/>
      <c r="AO110" s="514"/>
      <c r="AP110" s="554">
        <v>42.1</v>
      </c>
      <c r="AQ110" s="562"/>
      <c r="AR110" s="562"/>
      <c r="AS110" s="562"/>
      <c r="AT110" s="572"/>
      <c r="AU110" s="584" t="s">
        <v>106</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6602571</v>
      </c>
      <c r="BR110" s="663"/>
      <c r="BS110" s="663"/>
      <c r="BT110" s="663"/>
      <c r="BU110" s="663"/>
      <c r="BV110" s="663">
        <v>6551734</v>
      </c>
      <c r="BW110" s="663"/>
      <c r="BX110" s="663"/>
      <c r="BY110" s="663"/>
      <c r="BZ110" s="663"/>
      <c r="CA110" s="663">
        <v>6189475</v>
      </c>
      <c r="CB110" s="663"/>
      <c r="CC110" s="663"/>
      <c r="CD110" s="663"/>
      <c r="CE110" s="663"/>
      <c r="CF110" s="681">
        <v>375</v>
      </c>
      <c r="CG110" s="685"/>
      <c r="CH110" s="685"/>
      <c r="CI110" s="685"/>
      <c r="CJ110" s="685"/>
      <c r="CK110" s="697" t="s">
        <v>395</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7"/>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t="s">
        <v>207</v>
      </c>
      <c r="BR111" s="664"/>
      <c r="BS111" s="664"/>
      <c r="BT111" s="664"/>
      <c r="BU111" s="664"/>
      <c r="BV111" s="664" t="s">
        <v>207</v>
      </c>
      <c r="BW111" s="664"/>
      <c r="BX111" s="664"/>
      <c r="BY111" s="664"/>
      <c r="BZ111" s="664"/>
      <c r="CA111" s="664" t="s">
        <v>207</v>
      </c>
      <c r="CB111" s="664"/>
      <c r="CC111" s="664"/>
      <c r="CD111" s="664"/>
      <c r="CE111" s="664"/>
      <c r="CF111" s="682" t="s">
        <v>207</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156</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1334411</v>
      </c>
      <c r="BR112" s="664"/>
      <c r="BS112" s="664"/>
      <c r="BT112" s="664"/>
      <c r="BU112" s="664"/>
      <c r="BV112" s="664">
        <v>1284857</v>
      </c>
      <c r="BW112" s="664"/>
      <c r="BX112" s="664"/>
      <c r="BY112" s="664"/>
      <c r="BZ112" s="664"/>
      <c r="CA112" s="664">
        <v>1118540</v>
      </c>
      <c r="CB112" s="664"/>
      <c r="CC112" s="664"/>
      <c r="CD112" s="664"/>
      <c r="CE112" s="664"/>
      <c r="CF112" s="682">
        <v>67.8</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485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117687</v>
      </c>
      <c r="AB113" s="459"/>
      <c r="AC113" s="459"/>
      <c r="AD113" s="459"/>
      <c r="AE113" s="515"/>
      <c r="AF113" s="531">
        <v>121121</v>
      </c>
      <c r="AG113" s="459"/>
      <c r="AH113" s="459"/>
      <c r="AI113" s="459"/>
      <c r="AJ113" s="515"/>
      <c r="AK113" s="531">
        <v>122384</v>
      </c>
      <c r="AL113" s="459"/>
      <c r="AM113" s="459"/>
      <c r="AN113" s="459"/>
      <c r="AO113" s="515"/>
      <c r="AP113" s="555">
        <v>7.4</v>
      </c>
      <c r="AQ113" s="563"/>
      <c r="AR113" s="563"/>
      <c r="AS113" s="563"/>
      <c r="AT113" s="573"/>
      <c r="AU113" s="585"/>
      <c r="AV113" s="597"/>
      <c r="AW113" s="597"/>
      <c r="AX113" s="597"/>
      <c r="AY113" s="597"/>
      <c r="AZ113" s="624" t="s">
        <v>486</v>
      </c>
      <c r="BA113" s="432"/>
      <c r="BB113" s="432"/>
      <c r="BC113" s="432"/>
      <c r="BD113" s="432"/>
      <c r="BE113" s="432"/>
      <c r="BF113" s="432"/>
      <c r="BG113" s="432"/>
      <c r="BH113" s="432"/>
      <c r="BI113" s="432"/>
      <c r="BJ113" s="432"/>
      <c r="BK113" s="432"/>
      <c r="BL113" s="432"/>
      <c r="BM113" s="432"/>
      <c r="BN113" s="432"/>
      <c r="BO113" s="432"/>
      <c r="BP113" s="485"/>
      <c r="BQ113" s="656">
        <v>299207</v>
      </c>
      <c r="BR113" s="664"/>
      <c r="BS113" s="664"/>
      <c r="BT113" s="664"/>
      <c r="BU113" s="664"/>
      <c r="BV113" s="664">
        <v>179576</v>
      </c>
      <c r="BW113" s="664"/>
      <c r="BX113" s="664"/>
      <c r="BY113" s="664"/>
      <c r="BZ113" s="664"/>
      <c r="CA113" s="664">
        <v>234637</v>
      </c>
      <c r="CB113" s="664"/>
      <c r="CC113" s="664"/>
      <c r="CD113" s="664"/>
      <c r="CE113" s="664"/>
      <c r="CF113" s="682">
        <v>14.2</v>
      </c>
      <c r="CG113" s="686"/>
      <c r="CH113" s="686"/>
      <c r="CI113" s="686"/>
      <c r="CJ113" s="686"/>
      <c r="CK113" s="698"/>
      <c r="CL113" s="422"/>
      <c r="CM113" s="435" t="s">
        <v>412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487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1699</v>
      </c>
      <c r="AB114" s="459"/>
      <c r="AC114" s="459"/>
      <c r="AD114" s="459"/>
      <c r="AE114" s="515"/>
      <c r="AF114" s="531">
        <v>2133</v>
      </c>
      <c r="AG114" s="459"/>
      <c r="AH114" s="459"/>
      <c r="AI114" s="459"/>
      <c r="AJ114" s="515"/>
      <c r="AK114" s="531">
        <v>2183</v>
      </c>
      <c r="AL114" s="459"/>
      <c r="AM114" s="459"/>
      <c r="AN114" s="459"/>
      <c r="AO114" s="515"/>
      <c r="AP114" s="555">
        <v>0.1</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444933</v>
      </c>
      <c r="BR114" s="664"/>
      <c r="BS114" s="664"/>
      <c r="BT114" s="664"/>
      <c r="BU114" s="664"/>
      <c r="BV114" s="664">
        <v>435787</v>
      </c>
      <c r="BW114" s="664"/>
      <c r="BX114" s="664"/>
      <c r="BY114" s="664"/>
      <c r="BZ114" s="664"/>
      <c r="CA114" s="664">
        <v>236004</v>
      </c>
      <c r="CB114" s="664"/>
      <c r="CC114" s="664"/>
      <c r="CD114" s="664"/>
      <c r="CE114" s="664"/>
      <c r="CF114" s="682">
        <v>14.3</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385</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839</v>
      </c>
      <c r="AB115" s="459"/>
      <c r="AC115" s="459"/>
      <c r="AD115" s="459"/>
      <c r="AE115" s="515"/>
      <c r="AF115" s="531">
        <v>898</v>
      </c>
      <c r="AG115" s="459"/>
      <c r="AH115" s="459"/>
      <c r="AI115" s="459"/>
      <c r="AJ115" s="515"/>
      <c r="AK115" s="531">
        <v>1184</v>
      </c>
      <c r="AL115" s="459"/>
      <c r="AM115" s="459"/>
      <c r="AN115" s="459"/>
      <c r="AO115" s="515"/>
      <c r="AP115" s="555">
        <v>0.1</v>
      </c>
      <c r="AQ115" s="563"/>
      <c r="AR115" s="563"/>
      <c r="AS115" s="563"/>
      <c r="AT115" s="573"/>
      <c r="AU115" s="585"/>
      <c r="AV115" s="597"/>
      <c r="AW115" s="597"/>
      <c r="AX115" s="597"/>
      <c r="AY115" s="597"/>
      <c r="AZ115" s="624" t="s">
        <v>355</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5" t="s">
        <v>207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10</v>
      </c>
      <c r="AB116" s="459"/>
      <c r="AC116" s="459"/>
      <c r="AD116" s="459"/>
      <c r="AE116" s="515"/>
      <c r="AF116" s="531">
        <v>36</v>
      </c>
      <c r="AG116" s="459"/>
      <c r="AH116" s="459"/>
      <c r="AI116" s="459"/>
      <c r="AJ116" s="515"/>
      <c r="AK116" s="531">
        <v>35</v>
      </c>
      <c r="AL116" s="459"/>
      <c r="AM116" s="459"/>
      <c r="AN116" s="459"/>
      <c r="AO116" s="515"/>
      <c r="AP116" s="555">
        <v>0</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5" t="s">
        <v>207</v>
      </c>
      <c r="DW116" s="563"/>
      <c r="DX116" s="563"/>
      <c r="DY116" s="563"/>
      <c r="DZ116" s="573"/>
    </row>
    <row r="117" spans="1:130" s="372" customFormat="1" ht="26.25" customHeight="1">
      <c r="A117" s="391" t="s">
        <v>284</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622601</v>
      </c>
      <c r="AB117" s="504"/>
      <c r="AC117" s="504"/>
      <c r="AD117" s="504"/>
      <c r="AE117" s="516"/>
      <c r="AF117" s="532">
        <v>663707</v>
      </c>
      <c r="AG117" s="504"/>
      <c r="AH117" s="504"/>
      <c r="AI117" s="504"/>
      <c r="AJ117" s="516"/>
      <c r="AK117" s="532">
        <v>820182</v>
      </c>
      <c r="AL117" s="504"/>
      <c r="AM117" s="504"/>
      <c r="AN117" s="504"/>
      <c r="AO117" s="516"/>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348</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401</v>
      </c>
      <c r="AG118" s="415"/>
      <c r="AH118" s="415"/>
      <c r="AI118" s="415"/>
      <c r="AJ118" s="482"/>
      <c r="AK118" s="496" t="s">
        <v>165</v>
      </c>
      <c r="AL118" s="415"/>
      <c r="AM118" s="415"/>
      <c r="AN118" s="415"/>
      <c r="AO118" s="482"/>
      <c r="AP118" s="496" t="s">
        <v>478</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395</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6"/>
      <c r="AV119" s="598"/>
      <c r="AW119" s="598"/>
      <c r="AX119" s="598"/>
      <c r="AY119" s="598"/>
      <c r="AZ119" s="626" t="s">
        <v>284</v>
      </c>
      <c r="BA119" s="626"/>
      <c r="BB119" s="626"/>
      <c r="BC119" s="626"/>
      <c r="BD119" s="626"/>
      <c r="BE119" s="626"/>
      <c r="BF119" s="626"/>
      <c r="BG119" s="626"/>
      <c r="BH119" s="626"/>
      <c r="BI119" s="626"/>
      <c r="BJ119" s="626"/>
      <c r="BK119" s="626"/>
      <c r="BL119" s="626"/>
      <c r="BM119" s="626"/>
      <c r="BN119" s="626"/>
      <c r="BO119" s="481" t="s">
        <v>171</v>
      </c>
      <c r="BP119" s="651"/>
      <c r="BQ119" s="657">
        <v>8681122</v>
      </c>
      <c r="BR119" s="665"/>
      <c r="BS119" s="665"/>
      <c r="BT119" s="665"/>
      <c r="BU119" s="665"/>
      <c r="BV119" s="665">
        <v>8451954</v>
      </c>
      <c r="BW119" s="665"/>
      <c r="BX119" s="665"/>
      <c r="BY119" s="665"/>
      <c r="BZ119" s="665"/>
      <c r="CA119" s="665">
        <v>7778656</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0" t="s">
        <v>207</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7" t="s">
        <v>482</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1222648</v>
      </c>
      <c r="BR120" s="663"/>
      <c r="BS120" s="663"/>
      <c r="BT120" s="663"/>
      <c r="BU120" s="663"/>
      <c r="BV120" s="663">
        <v>1342322</v>
      </c>
      <c r="BW120" s="663"/>
      <c r="BX120" s="663"/>
      <c r="BY120" s="663"/>
      <c r="BZ120" s="663"/>
      <c r="CA120" s="663">
        <v>1238734</v>
      </c>
      <c r="CB120" s="663"/>
      <c r="CC120" s="663"/>
      <c r="CD120" s="663"/>
      <c r="CE120" s="663"/>
      <c r="CF120" s="681">
        <v>75</v>
      </c>
      <c r="CG120" s="685"/>
      <c r="CH120" s="685"/>
      <c r="CI120" s="685"/>
      <c r="CJ120" s="685"/>
      <c r="CK120" s="700" t="s">
        <v>280</v>
      </c>
      <c r="CL120" s="710"/>
      <c r="CM120" s="710"/>
      <c r="CN120" s="710"/>
      <c r="CO120" s="713"/>
      <c r="CP120" s="717" t="s">
        <v>467</v>
      </c>
      <c r="CQ120" s="720"/>
      <c r="CR120" s="720"/>
      <c r="CS120" s="720"/>
      <c r="CT120" s="720"/>
      <c r="CU120" s="720"/>
      <c r="CV120" s="720"/>
      <c r="CW120" s="720"/>
      <c r="CX120" s="720"/>
      <c r="CY120" s="720"/>
      <c r="CZ120" s="720"/>
      <c r="DA120" s="720"/>
      <c r="DB120" s="720"/>
      <c r="DC120" s="720"/>
      <c r="DD120" s="720"/>
      <c r="DE120" s="720"/>
      <c r="DF120" s="723"/>
      <c r="DG120" s="655">
        <v>814869</v>
      </c>
      <c r="DH120" s="663"/>
      <c r="DI120" s="663"/>
      <c r="DJ120" s="663"/>
      <c r="DK120" s="663"/>
      <c r="DL120" s="663">
        <v>801418</v>
      </c>
      <c r="DM120" s="663"/>
      <c r="DN120" s="663"/>
      <c r="DO120" s="663"/>
      <c r="DP120" s="663"/>
      <c r="DQ120" s="663">
        <v>739663</v>
      </c>
      <c r="DR120" s="663"/>
      <c r="DS120" s="663"/>
      <c r="DT120" s="663"/>
      <c r="DU120" s="663"/>
      <c r="DV120" s="738">
        <v>44.8</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v>191073</v>
      </c>
      <c r="BR121" s="664"/>
      <c r="BS121" s="664"/>
      <c r="BT121" s="664"/>
      <c r="BU121" s="664"/>
      <c r="BV121" s="664">
        <v>19808</v>
      </c>
      <c r="BW121" s="664"/>
      <c r="BX121" s="664"/>
      <c r="BY121" s="664"/>
      <c r="BZ121" s="664"/>
      <c r="CA121" s="664">
        <v>14316</v>
      </c>
      <c r="CB121" s="664"/>
      <c r="CC121" s="664"/>
      <c r="CD121" s="664"/>
      <c r="CE121" s="664"/>
      <c r="CF121" s="682">
        <v>0.9</v>
      </c>
      <c r="CG121" s="686"/>
      <c r="CH121" s="686"/>
      <c r="CI121" s="686"/>
      <c r="CJ121" s="686"/>
      <c r="CK121" s="701"/>
      <c r="CL121" s="711"/>
      <c r="CM121" s="711"/>
      <c r="CN121" s="711"/>
      <c r="CO121" s="714"/>
      <c r="CP121" s="718" t="s">
        <v>468</v>
      </c>
      <c r="CQ121" s="412"/>
      <c r="CR121" s="412"/>
      <c r="CS121" s="412"/>
      <c r="CT121" s="412"/>
      <c r="CU121" s="412"/>
      <c r="CV121" s="412"/>
      <c r="CW121" s="412"/>
      <c r="CX121" s="412"/>
      <c r="CY121" s="412"/>
      <c r="CZ121" s="412"/>
      <c r="DA121" s="412"/>
      <c r="DB121" s="412"/>
      <c r="DC121" s="412"/>
      <c r="DD121" s="412"/>
      <c r="DE121" s="412"/>
      <c r="DF121" s="724"/>
      <c r="DG121" s="656">
        <v>332318</v>
      </c>
      <c r="DH121" s="664"/>
      <c r="DI121" s="664"/>
      <c r="DJ121" s="664"/>
      <c r="DK121" s="664"/>
      <c r="DL121" s="664">
        <v>320710</v>
      </c>
      <c r="DM121" s="664"/>
      <c r="DN121" s="664"/>
      <c r="DO121" s="664"/>
      <c r="DP121" s="664"/>
      <c r="DQ121" s="664">
        <v>304680</v>
      </c>
      <c r="DR121" s="664"/>
      <c r="DS121" s="664"/>
      <c r="DT121" s="664"/>
      <c r="DU121" s="664"/>
      <c r="DV121" s="739">
        <v>18.5</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5852365</v>
      </c>
      <c r="BR122" s="665"/>
      <c r="BS122" s="665"/>
      <c r="BT122" s="665"/>
      <c r="BU122" s="665"/>
      <c r="BV122" s="665">
        <v>5742374</v>
      </c>
      <c r="BW122" s="665"/>
      <c r="BX122" s="665"/>
      <c r="BY122" s="665"/>
      <c r="BZ122" s="665"/>
      <c r="CA122" s="665">
        <v>5448995</v>
      </c>
      <c r="CB122" s="665"/>
      <c r="CC122" s="665"/>
      <c r="CD122" s="665"/>
      <c r="CE122" s="665"/>
      <c r="CF122" s="683">
        <v>330.1</v>
      </c>
      <c r="CG122" s="687"/>
      <c r="CH122" s="687"/>
      <c r="CI122" s="687"/>
      <c r="CJ122" s="687"/>
      <c r="CK122" s="701"/>
      <c r="CL122" s="711"/>
      <c r="CM122" s="711"/>
      <c r="CN122" s="711"/>
      <c r="CO122" s="714"/>
      <c r="CP122" s="718" t="s">
        <v>347</v>
      </c>
      <c r="CQ122" s="412"/>
      <c r="CR122" s="412"/>
      <c r="CS122" s="412"/>
      <c r="CT122" s="412"/>
      <c r="CU122" s="412"/>
      <c r="CV122" s="412"/>
      <c r="CW122" s="412"/>
      <c r="CX122" s="412"/>
      <c r="CY122" s="412"/>
      <c r="CZ122" s="412"/>
      <c r="DA122" s="412"/>
      <c r="DB122" s="412"/>
      <c r="DC122" s="412"/>
      <c r="DD122" s="412"/>
      <c r="DE122" s="412"/>
      <c r="DF122" s="724"/>
      <c r="DG122" s="656">
        <v>77552</v>
      </c>
      <c r="DH122" s="664"/>
      <c r="DI122" s="664"/>
      <c r="DJ122" s="664"/>
      <c r="DK122" s="664"/>
      <c r="DL122" s="664">
        <v>70586</v>
      </c>
      <c r="DM122" s="664"/>
      <c r="DN122" s="664"/>
      <c r="DO122" s="664"/>
      <c r="DP122" s="664"/>
      <c r="DQ122" s="664">
        <v>63454</v>
      </c>
      <c r="DR122" s="664"/>
      <c r="DS122" s="664"/>
      <c r="DT122" s="664"/>
      <c r="DU122" s="664"/>
      <c r="DV122" s="739">
        <v>3.8</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5" t="s">
        <v>207</v>
      </c>
      <c r="AQ123" s="563"/>
      <c r="AR123" s="563"/>
      <c r="AS123" s="563"/>
      <c r="AT123" s="573"/>
      <c r="AU123" s="589"/>
      <c r="AV123" s="601"/>
      <c r="AW123" s="601"/>
      <c r="AX123" s="601"/>
      <c r="AY123" s="601"/>
      <c r="AZ123" s="626" t="s">
        <v>284</v>
      </c>
      <c r="BA123" s="626"/>
      <c r="BB123" s="626"/>
      <c r="BC123" s="626"/>
      <c r="BD123" s="626"/>
      <c r="BE123" s="626"/>
      <c r="BF123" s="626"/>
      <c r="BG123" s="626"/>
      <c r="BH123" s="626"/>
      <c r="BI123" s="626"/>
      <c r="BJ123" s="626"/>
      <c r="BK123" s="626"/>
      <c r="BL123" s="626"/>
      <c r="BM123" s="626"/>
      <c r="BN123" s="626"/>
      <c r="BO123" s="481" t="s">
        <v>498</v>
      </c>
      <c r="BP123" s="651"/>
      <c r="BQ123" s="658">
        <v>7266086</v>
      </c>
      <c r="BR123" s="666"/>
      <c r="BS123" s="666"/>
      <c r="BT123" s="666"/>
      <c r="BU123" s="666"/>
      <c r="BV123" s="666">
        <v>7104504</v>
      </c>
      <c r="BW123" s="666"/>
      <c r="BX123" s="666"/>
      <c r="BY123" s="666"/>
      <c r="BZ123" s="666"/>
      <c r="CA123" s="666">
        <v>6702045</v>
      </c>
      <c r="CB123" s="666"/>
      <c r="CC123" s="666"/>
      <c r="CD123" s="666"/>
      <c r="CE123" s="666"/>
      <c r="CF123" s="560"/>
      <c r="CG123" s="568"/>
      <c r="CH123" s="568"/>
      <c r="CI123" s="568"/>
      <c r="CJ123" s="694"/>
      <c r="CK123" s="701"/>
      <c r="CL123" s="711"/>
      <c r="CM123" s="711"/>
      <c r="CN123" s="711"/>
      <c r="CO123" s="714"/>
      <c r="CP123" s="718" t="s">
        <v>154</v>
      </c>
      <c r="CQ123" s="412"/>
      <c r="CR123" s="412"/>
      <c r="CS123" s="412"/>
      <c r="CT123" s="412"/>
      <c r="CU123" s="412"/>
      <c r="CV123" s="412"/>
      <c r="CW123" s="412"/>
      <c r="CX123" s="412"/>
      <c r="CY123" s="412"/>
      <c r="CZ123" s="412"/>
      <c r="DA123" s="412"/>
      <c r="DB123" s="412"/>
      <c r="DC123" s="412"/>
      <c r="DD123" s="412"/>
      <c r="DE123" s="412"/>
      <c r="DF123" s="724"/>
      <c r="DG123" s="498">
        <v>8593</v>
      </c>
      <c r="DH123" s="459"/>
      <c r="DI123" s="459"/>
      <c r="DJ123" s="459"/>
      <c r="DK123" s="515"/>
      <c r="DL123" s="531">
        <v>7324</v>
      </c>
      <c r="DM123" s="459"/>
      <c r="DN123" s="459"/>
      <c r="DO123" s="459"/>
      <c r="DP123" s="515"/>
      <c r="DQ123" s="531">
        <v>5967</v>
      </c>
      <c r="DR123" s="459"/>
      <c r="DS123" s="459"/>
      <c r="DT123" s="459"/>
      <c r="DU123" s="515"/>
      <c r="DV123" s="555">
        <v>0.4</v>
      </c>
      <c r="DW123" s="563"/>
      <c r="DX123" s="563"/>
      <c r="DY123" s="563"/>
      <c r="DZ123" s="573"/>
    </row>
    <row r="124" spans="1:130" s="372" customFormat="1" ht="26.25" customHeight="1">
      <c r="A124" s="398"/>
      <c r="B124" s="422"/>
      <c r="C124" s="435" t="s">
        <v>348</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5" t="s">
        <v>207</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86.2</v>
      </c>
      <c r="BR124" s="667"/>
      <c r="BS124" s="667"/>
      <c r="BT124" s="667"/>
      <c r="BU124" s="667"/>
      <c r="BV124" s="667">
        <v>81.900000000000006</v>
      </c>
      <c r="BW124" s="667"/>
      <c r="BX124" s="667"/>
      <c r="BY124" s="667"/>
      <c r="BZ124" s="667"/>
      <c r="CA124" s="667">
        <v>65.2</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v>101079</v>
      </c>
      <c r="DH124" s="505"/>
      <c r="DI124" s="505"/>
      <c r="DJ124" s="505"/>
      <c r="DK124" s="517"/>
      <c r="DL124" s="533">
        <v>84819</v>
      </c>
      <c r="DM124" s="505"/>
      <c r="DN124" s="505"/>
      <c r="DO124" s="505"/>
      <c r="DP124" s="517"/>
      <c r="DQ124" s="533">
        <v>4776</v>
      </c>
      <c r="DR124" s="505"/>
      <c r="DS124" s="505"/>
      <c r="DT124" s="505"/>
      <c r="DU124" s="517"/>
      <c r="DV124" s="740">
        <v>0.3</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503</v>
      </c>
      <c r="CL125" s="710"/>
      <c r="CM125" s="710"/>
      <c r="CN125" s="710"/>
      <c r="CO125" s="713"/>
      <c r="CP125" s="623" t="s">
        <v>139</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207</v>
      </c>
      <c r="AB126" s="459"/>
      <c r="AC126" s="459"/>
      <c r="AD126" s="459"/>
      <c r="AE126" s="515"/>
      <c r="AF126" s="531" t="s">
        <v>207</v>
      </c>
      <c r="AG126" s="459"/>
      <c r="AH126" s="459"/>
      <c r="AI126" s="459"/>
      <c r="AJ126" s="515"/>
      <c r="AK126" s="531" t="s">
        <v>207</v>
      </c>
      <c r="AL126" s="459"/>
      <c r="AM126" s="459"/>
      <c r="AN126" s="459"/>
      <c r="AO126" s="515"/>
      <c r="AP126" s="555" t="s">
        <v>207</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426</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839</v>
      </c>
      <c r="AB127" s="459"/>
      <c r="AC127" s="459"/>
      <c r="AD127" s="459"/>
      <c r="AE127" s="515"/>
      <c r="AF127" s="531">
        <v>898</v>
      </c>
      <c r="AG127" s="459"/>
      <c r="AH127" s="459"/>
      <c r="AI127" s="459"/>
      <c r="AJ127" s="515"/>
      <c r="AK127" s="531">
        <v>1184</v>
      </c>
      <c r="AL127" s="459"/>
      <c r="AM127" s="459"/>
      <c r="AN127" s="459"/>
      <c r="AO127" s="515"/>
      <c r="AP127" s="555">
        <v>0.1</v>
      </c>
      <c r="AQ127" s="563"/>
      <c r="AR127" s="563"/>
      <c r="AS127" s="563"/>
      <c r="AT127" s="573"/>
      <c r="AU127" s="592"/>
      <c r="AV127" s="592"/>
      <c r="AW127" s="592"/>
      <c r="AX127" s="603" t="s">
        <v>504</v>
      </c>
      <c r="AY127" s="613"/>
      <c r="AZ127" s="613"/>
      <c r="BA127" s="613"/>
      <c r="BB127" s="613"/>
      <c r="BC127" s="613"/>
      <c r="BD127" s="613"/>
      <c r="BE127" s="633"/>
      <c r="BF127" s="635" t="s">
        <v>310</v>
      </c>
      <c r="BG127" s="613"/>
      <c r="BH127" s="613"/>
      <c r="BI127" s="613"/>
      <c r="BJ127" s="613"/>
      <c r="BK127" s="613"/>
      <c r="BL127" s="633"/>
      <c r="BM127" s="635" t="s">
        <v>427</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452</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505</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8582</v>
      </c>
      <c r="AB128" s="503"/>
      <c r="AC128" s="503"/>
      <c r="AD128" s="503"/>
      <c r="AE128" s="514"/>
      <c r="AF128" s="530">
        <v>6832</v>
      </c>
      <c r="AG128" s="503"/>
      <c r="AH128" s="503"/>
      <c r="AI128" s="503"/>
      <c r="AJ128" s="514"/>
      <c r="AK128" s="530">
        <v>5750</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207</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248</v>
      </c>
      <c r="X129" s="479"/>
      <c r="Y129" s="479"/>
      <c r="Z129" s="492"/>
      <c r="AA129" s="498">
        <v>2121757</v>
      </c>
      <c r="AB129" s="459"/>
      <c r="AC129" s="459"/>
      <c r="AD129" s="459"/>
      <c r="AE129" s="515"/>
      <c r="AF129" s="531">
        <v>2149695</v>
      </c>
      <c r="AG129" s="459"/>
      <c r="AH129" s="459"/>
      <c r="AI129" s="459"/>
      <c r="AJ129" s="515"/>
      <c r="AK129" s="531">
        <v>2249584</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207</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506</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480745</v>
      </c>
      <c r="AB130" s="459"/>
      <c r="AC130" s="459"/>
      <c r="AD130" s="459"/>
      <c r="AE130" s="515"/>
      <c r="AF130" s="531">
        <v>505156</v>
      </c>
      <c r="AG130" s="459"/>
      <c r="AH130" s="459"/>
      <c r="AI130" s="459"/>
      <c r="AJ130" s="515"/>
      <c r="AK130" s="531">
        <v>598933</v>
      </c>
      <c r="AL130" s="459"/>
      <c r="AM130" s="459"/>
      <c r="AN130" s="459"/>
      <c r="AO130" s="515"/>
      <c r="AP130" s="558"/>
      <c r="AQ130" s="566"/>
      <c r="AR130" s="566"/>
      <c r="AS130" s="566"/>
      <c r="AT130" s="576"/>
      <c r="AU130" s="594"/>
      <c r="AV130" s="594"/>
      <c r="AW130" s="594"/>
      <c r="AX130" s="604" t="s">
        <v>441</v>
      </c>
      <c r="AY130" s="432"/>
      <c r="AZ130" s="432"/>
      <c r="BA130" s="432"/>
      <c r="BB130" s="432"/>
      <c r="BC130" s="432"/>
      <c r="BD130" s="432"/>
      <c r="BE130" s="485"/>
      <c r="BF130" s="638">
        <v>10.1</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1641012</v>
      </c>
      <c r="AB131" s="505"/>
      <c r="AC131" s="505"/>
      <c r="AD131" s="505"/>
      <c r="AE131" s="517"/>
      <c r="AF131" s="533">
        <v>1644539</v>
      </c>
      <c r="AG131" s="505"/>
      <c r="AH131" s="505"/>
      <c r="AI131" s="505"/>
      <c r="AJ131" s="517"/>
      <c r="AK131" s="533">
        <v>1650651</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v>65.2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8.1214518850000008</v>
      </c>
      <c r="AB132" s="506"/>
      <c r="AC132" s="506"/>
      <c r="AD132" s="506"/>
      <c r="AE132" s="518"/>
      <c r="AF132" s="534">
        <v>9.2256249320000006</v>
      </c>
      <c r="AG132" s="506"/>
      <c r="AH132" s="506"/>
      <c r="AI132" s="506"/>
      <c r="AJ132" s="518"/>
      <c r="AK132" s="534">
        <v>13.055394509999999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6.1</v>
      </c>
      <c r="AB133" s="507"/>
      <c r="AC133" s="507"/>
      <c r="AD133" s="507"/>
      <c r="AE133" s="519"/>
      <c r="AF133" s="502">
        <v>7.9</v>
      </c>
      <c r="AG133" s="507"/>
      <c r="AH133" s="507"/>
      <c r="AI133" s="507"/>
      <c r="AJ133" s="519"/>
      <c r="AK133" s="502">
        <v>10.1</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icDAMehtQev44fVzcTApJLVmOjz+ks6DHPZCbkKiwGw2YAlZonC0Nh4M46mRR8F5RT+PPqEcWw7S2K/vQTFhTw==" saltValue="OzVZVgGnk2LnjPHxGyrzG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P104"/>
  <sheetViews>
    <sheetView showGridLines="0" view="pageBreakPreview" topLeftCell="BJ72" zoomScaleNormal="85" zoomScaleSheetLayoutView="100" workbookViewId="0">
      <selection activeCell="AR94" sqref="AR94"/>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1RneI+JaztdKN1QZ9WgFlolp2fWGuTtiPhtjqqxYfp2ZqK+z5Zh8nGGFoGr+gi8XSX+qx1yC/acHVojAH5JMKw==" saltValue="3jiQEygE6t/6mi2IFv/gb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L67"/>
  <sheetViews>
    <sheetView showGridLines="0" topLeftCell="BC58"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1M2zMaVDVi7cSEmFR37FMoaVhi/bM/QjRNUiNV/mMDUG4cAoWUtd0u0wzofGpHLUNEyVxCLsQLNHq5eV7q87g==" saltValue="CFR1RXhLF9L3qLdZSe405w=="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513</v>
      </c>
      <c r="AQ8" s="835" t="s">
        <v>514</v>
      </c>
      <c r="AR8" s="849" t="s">
        <v>152</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469</v>
      </c>
      <c r="AL9" s="783"/>
      <c r="AM9" s="783"/>
      <c r="AN9" s="800"/>
      <c r="AO9" s="813">
        <v>625368</v>
      </c>
      <c r="AP9" s="813">
        <v>181635</v>
      </c>
      <c r="AQ9" s="836">
        <v>172204</v>
      </c>
      <c r="AR9" s="850">
        <v>5.5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133588</v>
      </c>
      <c r="AP10" s="814">
        <v>38800</v>
      </c>
      <c r="AQ10" s="837">
        <v>20524</v>
      </c>
      <c r="AR10" s="851">
        <v>89</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76986</v>
      </c>
      <c r="AP11" s="814">
        <v>22360</v>
      </c>
      <c r="AQ11" s="837">
        <v>26395</v>
      </c>
      <c r="AR11" s="851">
        <v>-15.3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207</v>
      </c>
      <c r="AP12" s="814" t="s">
        <v>207</v>
      </c>
      <c r="AQ12" s="837">
        <v>1752</v>
      </c>
      <c r="AR12" s="851" t="s">
        <v>207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247</v>
      </c>
      <c r="AL13" s="783"/>
      <c r="AM13" s="783"/>
      <c r="AN13" s="800"/>
      <c r="AO13" s="814" t="s">
        <v>207</v>
      </c>
      <c r="AP13" s="814" t="s">
        <v>207</v>
      </c>
      <c r="AQ13" s="837" t="s">
        <v>207</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299</v>
      </c>
      <c r="AL14" s="783"/>
      <c r="AM14" s="783"/>
      <c r="AN14" s="800"/>
      <c r="AO14" s="814">
        <v>29713</v>
      </c>
      <c r="AP14" s="814">
        <v>8630</v>
      </c>
      <c r="AQ14" s="837">
        <v>7974</v>
      </c>
      <c r="AR14" s="851">
        <v>8.1999999999999993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515</v>
      </c>
      <c r="AL15" s="783"/>
      <c r="AM15" s="783"/>
      <c r="AN15" s="800"/>
      <c r="AO15" s="814">
        <v>35201</v>
      </c>
      <c r="AP15" s="814">
        <v>10224</v>
      </c>
      <c r="AQ15" s="837">
        <v>4531</v>
      </c>
      <c r="AR15" s="851">
        <v>125.6</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-53421</v>
      </c>
      <c r="AP16" s="814">
        <v>-15516</v>
      </c>
      <c r="AQ16" s="837">
        <v>-15679</v>
      </c>
      <c r="AR16" s="851">
        <v>-1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284</v>
      </c>
      <c r="AL17" s="784"/>
      <c r="AM17" s="784"/>
      <c r="AN17" s="801"/>
      <c r="AO17" s="814">
        <v>847435</v>
      </c>
      <c r="AP17" s="814">
        <v>246133</v>
      </c>
      <c r="AQ17" s="837">
        <v>217700</v>
      </c>
      <c r="AR17" s="851">
        <v>13.1</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516</v>
      </c>
      <c r="AP20" s="825" t="s">
        <v>344</v>
      </c>
      <c r="AQ20" s="838" t="s">
        <v>46</v>
      </c>
      <c r="AR20" s="852"/>
    </row>
    <row r="21" spans="1:46" s="756" customFormat="1">
      <c r="A21" s="758"/>
      <c r="AK21" s="773" t="s">
        <v>185</v>
      </c>
      <c r="AL21" s="786"/>
      <c r="AM21" s="786"/>
      <c r="AN21" s="803"/>
      <c r="AO21" s="816">
        <v>20.62</v>
      </c>
      <c r="AP21" s="826">
        <v>19.600000000000001</v>
      </c>
      <c r="AQ21" s="839">
        <v>1.02</v>
      </c>
      <c r="AS21" s="858"/>
      <c r="AT21" s="758"/>
    </row>
    <row r="22" spans="1:46" s="756" customFormat="1">
      <c r="A22" s="758"/>
      <c r="AK22" s="773" t="s">
        <v>517</v>
      </c>
      <c r="AL22" s="786"/>
      <c r="AM22" s="786"/>
      <c r="AN22" s="803"/>
      <c r="AO22" s="817">
        <v>97.1</v>
      </c>
      <c r="AP22" s="827">
        <v>95.1</v>
      </c>
      <c r="AQ22" s="840">
        <v>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518</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513</v>
      </c>
      <c r="AQ31" s="835" t="s">
        <v>514</v>
      </c>
      <c r="AR31" s="849" t="s">
        <v>152</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519</v>
      </c>
      <c r="AL32" s="787"/>
      <c r="AM32" s="787"/>
      <c r="AN32" s="804"/>
      <c r="AO32" s="814">
        <v>694396</v>
      </c>
      <c r="AP32" s="814">
        <v>201683</v>
      </c>
      <c r="AQ32" s="841">
        <v>110920</v>
      </c>
      <c r="AR32" s="851">
        <v>81.8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520</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207</v>
      </c>
      <c r="AP34" s="814" t="s">
        <v>207</v>
      </c>
      <c r="AQ34" s="841" t="s">
        <v>207</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521</v>
      </c>
      <c r="AL35" s="787"/>
      <c r="AM35" s="787"/>
      <c r="AN35" s="804"/>
      <c r="AO35" s="814">
        <v>122384</v>
      </c>
      <c r="AP35" s="814">
        <v>35546</v>
      </c>
      <c r="AQ35" s="841">
        <v>30367</v>
      </c>
      <c r="AR35" s="851">
        <v>17.100000000000001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2183</v>
      </c>
      <c r="AP36" s="814">
        <v>634</v>
      </c>
      <c r="AQ36" s="841">
        <v>2045</v>
      </c>
      <c r="AR36" s="851">
        <v>-69</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358</v>
      </c>
      <c r="AL37" s="787"/>
      <c r="AM37" s="787"/>
      <c r="AN37" s="804"/>
      <c r="AO37" s="814">
        <v>1184</v>
      </c>
      <c r="AP37" s="814">
        <v>344</v>
      </c>
      <c r="AQ37" s="841">
        <v>314</v>
      </c>
      <c r="AR37" s="851">
        <v>9.6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v>35</v>
      </c>
      <c r="AP38" s="818">
        <v>10</v>
      </c>
      <c r="AQ38" s="842">
        <v>28</v>
      </c>
      <c r="AR38" s="840">
        <v>-64.3</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-5750</v>
      </c>
      <c r="AP39" s="814">
        <v>-1670</v>
      </c>
      <c r="AQ39" s="841">
        <v>-3766</v>
      </c>
      <c r="AR39" s="851">
        <v>-55.7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522</v>
      </c>
      <c r="AL40" s="787"/>
      <c r="AM40" s="787"/>
      <c r="AN40" s="804"/>
      <c r="AO40" s="814">
        <v>-598933</v>
      </c>
      <c r="AP40" s="814">
        <v>-173957</v>
      </c>
      <c r="AQ40" s="841">
        <v>-106993</v>
      </c>
      <c r="AR40" s="851">
        <v>62.6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399</v>
      </c>
      <c r="AL41" s="789"/>
      <c r="AM41" s="789"/>
      <c r="AN41" s="806"/>
      <c r="AO41" s="814">
        <v>215499</v>
      </c>
      <c r="AP41" s="814">
        <v>62590</v>
      </c>
      <c r="AQ41" s="841">
        <v>32915</v>
      </c>
      <c r="AR41" s="851">
        <v>90.2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524</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501</v>
      </c>
      <c r="AO50" s="820" t="s">
        <v>502</v>
      </c>
      <c r="AP50" s="831" t="s">
        <v>525</v>
      </c>
      <c r="AQ50" s="844" t="s">
        <v>393</v>
      </c>
      <c r="AR50" s="854" t="s">
        <v>526</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244</v>
      </c>
      <c r="AL51" s="790"/>
      <c r="AM51" s="796">
        <v>2747726</v>
      </c>
      <c r="AN51" s="809">
        <v>757575</v>
      </c>
      <c r="AO51" s="821">
        <v>138</v>
      </c>
      <c r="AP51" s="832">
        <v>245039</v>
      </c>
      <c r="AQ51" s="845">
        <v>-10.199999999999999</v>
      </c>
      <c r="AR51" s="855">
        <v>148.19999999999999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286</v>
      </c>
      <c r="AM52" s="797">
        <v>344424</v>
      </c>
      <c r="AN52" s="810">
        <v>94961</v>
      </c>
      <c r="AO52" s="822">
        <v>-23.9</v>
      </c>
      <c r="AP52" s="833">
        <v>108922</v>
      </c>
      <c r="AQ52" s="846">
        <v>-13.4</v>
      </c>
      <c r="AR52" s="856">
        <v>-10.5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848398</v>
      </c>
      <c r="AN53" s="809">
        <v>235928</v>
      </c>
      <c r="AO53" s="821">
        <v>-68.900000000000006</v>
      </c>
      <c r="AP53" s="832">
        <v>237994</v>
      </c>
      <c r="AQ53" s="845">
        <v>-2.9</v>
      </c>
      <c r="AR53" s="855">
        <v>-66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286</v>
      </c>
      <c r="AM54" s="797">
        <v>419568</v>
      </c>
      <c r="AN54" s="810">
        <v>116676</v>
      </c>
      <c r="AO54" s="822">
        <v>22.9</v>
      </c>
      <c r="AP54" s="833">
        <v>110361</v>
      </c>
      <c r="AQ54" s="846">
        <v>1.3</v>
      </c>
      <c r="AR54" s="856">
        <v>21.6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780557</v>
      </c>
      <c r="AN55" s="809">
        <v>220933</v>
      </c>
      <c r="AO55" s="821">
        <v>-6.4</v>
      </c>
      <c r="AP55" s="832">
        <v>267911</v>
      </c>
      <c r="AQ55" s="845">
        <v>12.6</v>
      </c>
      <c r="AR55" s="855">
        <v>-19</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286</v>
      </c>
      <c r="AM56" s="797">
        <v>329895</v>
      </c>
      <c r="AN56" s="810">
        <v>93375</v>
      </c>
      <c r="AO56" s="822">
        <v>-20</v>
      </c>
      <c r="AP56" s="833">
        <v>106425</v>
      </c>
      <c r="AQ56" s="846">
        <v>-3.6</v>
      </c>
      <c r="AR56" s="856">
        <v>-16.399999999999999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512</v>
      </c>
      <c r="AL57" s="790"/>
      <c r="AM57" s="796">
        <v>638095</v>
      </c>
      <c r="AN57" s="809">
        <v>182209</v>
      </c>
      <c r="AO57" s="821">
        <v>-17.5</v>
      </c>
      <c r="AP57" s="832">
        <v>228215</v>
      </c>
      <c r="AQ57" s="845">
        <v>-14.8</v>
      </c>
      <c r="AR57" s="855">
        <v>-2.7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286</v>
      </c>
      <c r="AM58" s="797">
        <v>148171</v>
      </c>
      <c r="AN58" s="810">
        <v>42310</v>
      </c>
      <c r="AO58" s="822">
        <v>-54.7</v>
      </c>
      <c r="AP58" s="833">
        <v>117571</v>
      </c>
      <c r="AQ58" s="846">
        <v>10.5</v>
      </c>
      <c r="AR58" s="856">
        <v>-65.2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443992</v>
      </c>
      <c r="AN59" s="809">
        <v>128955</v>
      </c>
      <c r="AO59" s="821">
        <v>-29.2</v>
      </c>
      <c r="AP59" s="832">
        <v>264232</v>
      </c>
      <c r="AQ59" s="845">
        <v>15.8</v>
      </c>
      <c r="AR59" s="855">
        <v>-45</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286</v>
      </c>
      <c r="AM60" s="797">
        <v>160350</v>
      </c>
      <c r="AN60" s="810">
        <v>46573</v>
      </c>
      <c r="AO60" s="822">
        <v>10.1</v>
      </c>
      <c r="AP60" s="833">
        <v>133959</v>
      </c>
      <c r="AQ60" s="846">
        <v>13.9</v>
      </c>
      <c r="AR60" s="856">
        <v>-3.8</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420</v>
      </c>
      <c r="AL61" s="793"/>
      <c r="AM61" s="796">
        <v>1091754</v>
      </c>
      <c r="AN61" s="809">
        <v>305120</v>
      </c>
      <c r="AO61" s="821">
        <v>3.2</v>
      </c>
      <c r="AP61" s="832">
        <v>248678</v>
      </c>
      <c r="AQ61" s="847">
        <v>0.1</v>
      </c>
      <c r="AR61" s="855">
        <v>3.1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286</v>
      </c>
      <c r="AM62" s="797">
        <v>280482</v>
      </c>
      <c r="AN62" s="810">
        <v>78779</v>
      </c>
      <c r="AO62" s="822">
        <v>-13.1</v>
      </c>
      <c r="AP62" s="833">
        <v>115448</v>
      </c>
      <c r="AQ62" s="846">
        <v>1.7</v>
      </c>
      <c r="AR62" s="856">
        <v>-14.8</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rC3lxRBCCZL79HDbA8J9YP6a3w+3SMYzDP3RDoIMh24SaACI3UM9JOgHzwIdHYY2Xm54+T/0qYGa0E85w3i2zw==" saltValue="Hb4Fp92V7sqaJDYtghkoG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U121"/>
  <sheetViews>
    <sheetView showGridLines="0" topLeftCell="A97"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Uoq+YrJvcHKzJ9QuqcOgJYJJIHp9bZM2l8IgpakPeB/ckIY9jYjtaGA2LP3k7hvtEN8U3QPcd4J5sNxxHSPqeA==" saltValue="63LHoQsjuQONVDwnuZqQv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U116"/>
  <sheetViews>
    <sheetView showGridLines="0" topLeftCell="A91"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uFVArY3LCOXcS88aTDAP9Gj9Ktep0Qqdo70k3eXsaA4EoaIbovjtNAx9m48x32xRX/5WAlMGfD/vsqfkvRNnEQ==" saltValue="lS3z2qvSEZNunbsfM3w7l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tabColor rgb="FFFFC000"/>
    <pageSetUpPr fitToPage="1"/>
  </sheetPr>
  <dimension ref="B45:J49"/>
  <sheetViews>
    <sheetView showGridLines="0" topLeftCell="F43"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530</v>
      </c>
      <c r="G46" s="879" t="s">
        <v>531</v>
      </c>
      <c r="H46" s="879" t="s">
        <v>451</v>
      </c>
      <c r="I46" s="879" t="s">
        <v>532</v>
      </c>
      <c r="J46" s="884" t="s">
        <v>533</v>
      </c>
    </row>
    <row r="47" spans="2:10" ht="57.75" customHeight="1">
      <c r="B47" s="864"/>
      <c r="C47" s="868" t="s">
        <v>3</v>
      </c>
      <c r="D47" s="868"/>
      <c r="E47" s="872"/>
      <c r="F47" s="876">
        <v>33.4</v>
      </c>
      <c r="G47" s="880">
        <v>32.9</v>
      </c>
      <c r="H47" s="880">
        <v>30.37</v>
      </c>
      <c r="I47" s="880">
        <v>38.979999999999997</v>
      </c>
      <c r="J47" s="885">
        <v>30.58</v>
      </c>
    </row>
    <row r="48" spans="2:10" ht="57.75" customHeight="1">
      <c r="B48" s="865"/>
      <c r="C48" s="869" t="s">
        <v>5</v>
      </c>
      <c r="D48" s="869"/>
      <c r="E48" s="873"/>
      <c r="F48" s="877">
        <v>8.75</v>
      </c>
      <c r="G48" s="881">
        <v>6.22</v>
      </c>
      <c r="H48" s="881">
        <v>6.53</v>
      </c>
      <c r="I48" s="881">
        <v>5.31</v>
      </c>
      <c r="J48" s="886">
        <v>5.19</v>
      </c>
    </row>
    <row r="49" spans="2:10" ht="57.75" customHeight="1">
      <c r="B49" s="866"/>
      <c r="C49" s="870" t="s">
        <v>13</v>
      </c>
      <c r="D49" s="870"/>
      <c r="E49" s="874"/>
      <c r="F49" s="878" t="s">
        <v>534</v>
      </c>
      <c r="G49" s="882" t="s">
        <v>149</v>
      </c>
      <c r="H49" s="882" t="s">
        <v>329</v>
      </c>
      <c r="I49" s="882">
        <v>7.86</v>
      </c>
      <c r="J49" s="887" t="s">
        <v>312</v>
      </c>
    </row>
    <row r="50" spans="2:10" ht="13.5" customHeight="1"/>
  </sheetData>
  <sheetProtection algorithmName="SHA-512" hashValue="7KBC+bFhOSK+ZV9AwadqbQPz/EnD4vDcbamm1cP1KW8ByImJsTGVAOM4whp9/BP4OH377b26YcdTNxdFAWR1tg==" saltValue="EYt+sgQhjq6U+qyGK/HWn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bandai</cp:lastModifiedBy>
  <cp:lastPrinted>2021-03-01T08:09:32Z</cp:lastPrinted>
  <dcterms:created xsi:type="dcterms:W3CDTF">2021-02-05T01:19:43Z</dcterms:created>
  <dcterms:modified xsi:type="dcterms:W3CDTF">2021-10-19T07:32:09Z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2021-10-19T07:32:09Z</vt:filetime>
  </property>
</Properties>
</file>